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F2B20E42-9680-4916-B22B-08FF4FDBED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H20" i="2"/>
  <c r="J19" i="2"/>
  <c r="H19" i="2"/>
  <c r="J18" i="2"/>
  <c r="H18" i="2"/>
  <c r="J14" i="2"/>
  <c r="H14" i="2"/>
  <c r="K13" i="2"/>
  <c r="I13" i="2"/>
  <c r="J13" i="2" s="1"/>
  <c r="G13" i="2"/>
  <c r="H13" i="2" s="1"/>
  <c r="J10" i="2"/>
  <c r="H10" i="2"/>
  <c r="H9" i="2"/>
  <c r="K8" i="2"/>
  <c r="I8" i="2"/>
  <c r="J15" i="2" s="1"/>
  <c r="H8" i="2"/>
  <c r="G8" i="2"/>
  <c r="B3" i="3" s="1"/>
  <c r="J7" i="2"/>
  <c r="J8" i="2" s="1"/>
  <c r="H7" i="2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<sst xmlns="http://schemas.openxmlformats.org/spreadsheetml/2006/main" count="82" uniqueCount="45">
  <si>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June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</si>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</sst>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11513681.508527152</c:v>
                </c:pt>
                <c:pt idx="1">
                  <c:v>236440.90182692744</c:v>
                </c:pt>
                <c:pt idx="2">
                  <c:v>536206.40381061495</c:v>
                </c:pt>
                <c:pt idx="3">
                  <c:v>153.98022500100001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9C4-4D2D-B998-18ECE319E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361493</c:v>
                </c:pt>
                <c:pt idx="1">
                  <c:v>5713</c:v>
                </c:pt>
                <c:pt idx="2">
                  <c:v>876660</c:v>
                </c:pt>
                <c:pt idx="3">
                  <c:v>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E8-4BAF-981D-70DA95F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1154821.9605490169</c:v>
                </c:pt>
                <c:pt idx="1">
                  <c:v>3849356.9865938039</c:v>
                </c:pt>
                <c:pt idx="2">
                  <c:v>97369.081737139</c:v>
                </c:pt>
                <c:pt idx="3">
                  <c:v>6648574.3814741187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E27-4CF4-8E01-9A184BB96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1738087.3146698989</c:v>
                </c:pt>
                <c:pt idx="1">
                  <c:v>10002351.809271386</c:v>
                </c:pt>
                <c:pt idx="2">
                  <c:v>0</c:v>
                </c:pt>
                <c:pt idx="3">
                  <c:v>9683.2864127939993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33-421E-A6A3-5200611A1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12286482.794389697</v>
      </c>
      <c r="H4" s="5"/>
      <c r="I4" s="1">
        <v>1243910</v>
      </c>
      <c r="J4" s="5"/>
      <c r="K4" s="3">
        <v>656155.89380224899</v>
      </c>
    </row>
    <row r="5" spans="1:11" x14ac:dyDescent="0.3">
      <c r="E5" s="6" t="s">
        <v>7</v>
      </c>
      <c r="F5" s="6"/>
      <c r="G5" s="2">
        <v>11750122.41035408</v>
      </c>
      <c r="H5" s="4">
        <f>G5/G4</f>
        <v>0.95634549016090009</v>
      </c>
      <c r="I5">
        <v>367206</v>
      </c>
      <c r="J5" s="4">
        <f>I5/I4</f>
        <v>0.29520302915805807</v>
      </c>
      <c r="K5" s="2">
        <v>324207.96040984598</v>
      </c>
    </row>
    <row r="6" spans="1:11" x14ac:dyDescent="0.3">
      <c r="F6" t="s">
        <v>8</v>
      </c>
    </row>
    <row r="7" spans="1:11" x14ac:dyDescent="0.3">
      <c r="F7" t="s">
        <v>9</v>
      </c>
      <c r="G7" s="2">
        <v>11513681.508527152</v>
      </c>
      <c r="H7" s="4">
        <f>G7/G5</f>
        <v>0.97987757969069511</v>
      </c>
      <c r="I7">
        <v>361493</v>
      </c>
      <c r="J7" s="4">
        <f>I7/I5</f>
        <v>0.9844419753489867</v>
      </c>
      <c r="K7" s="2">
        <v>291555.120208223</v>
      </c>
    </row>
    <row r="8" spans="1:11" x14ac:dyDescent="0.3">
      <c r="F8" t="s">
        <v>10</v>
      </c>
      <c r="G8" s="2">
        <f>G5-G7</f>
        <v>236440.90182692744</v>
      </c>
      <c r="H8" s="4">
        <f>1-H7</f>
        <v>2.0122420309304889E-2</v>
      </c>
      <c r="I8">
        <f>I5-I7</f>
        <v>5713</v>
      </c>
      <c r="J8" s="4">
        <f>1-J7</f>
        <v>1.5558024651013302E-2</v>
      </c>
      <c r="K8" s="2">
        <f>K5-K7</f>
        <v>32652.840201622981</v>
      </c>
    </row>
    <row r="9" spans="1:11" x14ac:dyDescent="0.3">
      <c r="E9" s="6" t="s">
        <v>11</v>
      </c>
      <c r="F9" s="6"/>
      <c r="G9" s="2">
        <v>536206.40381061495</v>
      </c>
      <c r="H9" s="4">
        <f>1-H5-H10</f>
        <v>4.3641977348917178E-2</v>
      </c>
      <c r="I9">
        <v>876660</v>
      </c>
      <c r="J9" s="4">
        <f>1-J5-J10</f>
        <v>0.70476159850793063</v>
      </c>
      <c r="K9" s="2">
        <v>329800.72335464897</v>
      </c>
    </row>
    <row r="10" spans="1:11" x14ac:dyDescent="0.3">
      <c r="E10" s="6" t="s">
        <v>12</v>
      </c>
      <c r="F10" s="6"/>
      <c r="G10" s="2">
        <v>153.98022500100001</v>
      </c>
      <c r="H10" s="4">
        <f>G10/G4</f>
        <v>1.2532490182732447E-5</v>
      </c>
      <c r="I10">
        <v>44</v>
      </c>
      <c r="J10" s="4">
        <f>I10/I4</f>
        <v>3.5372334011303072E-5</v>
      </c>
      <c r="K10" s="2">
        <v>2147.210037754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2912695.3021066352</v>
      </c>
      <c r="H13" s="5">
        <f>G13/G5</f>
        <v>0.24788637942529007</v>
      </c>
      <c r="I13" s="1">
        <f>I14+I15</f>
        <v>104765</v>
      </c>
      <c r="J13" s="5">
        <f>I13/I5</f>
        <v>0.28530307238988467</v>
      </c>
      <c r="K13" s="3">
        <f>K14+K15</f>
        <v>66884.717628732004</v>
      </c>
    </row>
    <row r="14" spans="1:11" x14ac:dyDescent="0.3">
      <c r="E14" s="6" t="s">
        <v>15</v>
      </c>
      <c r="F14" s="6"/>
      <c r="G14" s="2">
        <v>2902067.9179635751</v>
      </c>
      <c r="H14" s="4">
        <f>G14/G7</f>
        <v>0.25205386442331879</v>
      </c>
      <c r="I14">
        <v>104054</v>
      </c>
      <c r="J14" s="4">
        <f>I14/I7</f>
        <v>0.28784513116436555</v>
      </c>
      <c r="K14" s="2">
        <v>66884.717628732004</v>
      </c>
    </row>
    <row r="15" spans="1:11" x14ac:dyDescent="0.3">
      <c r="E15" s="6" t="s">
        <v>16</v>
      </c>
      <c r="F15" s="6"/>
      <c r="G15" s="2">
        <v>10627.38414306</v>
      </c>
      <c r="H15" s="4">
        <f>G15/G8</f>
        <v>4.4947316902213257E-2</v>
      </c>
      <c r="I15">
        <v>711</v>
      </c>
      <c r="J15" s="4">
        <f>I15/I8</f>
        <v>0.12445300192543322</v>
      </c>
      <c r="K15" s="2">
        <v>0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1154821.9605490169</v>
      </c>
      <c r="H18" s="4">
        <f>G18/G5</f>
        <v>9.8281696157599213E-2</v>
      </c>
      <c r="I18">
        <v>43544</v>
      </c>
      <c r="J18" s="4">
        <f>I18/I5</f>
        <v>0.11858194038223777</v>
      </c>
      <c r="K18" s="2">
        <v>11294.452894664</v>
      </c>
    </row>
    <row r="19" spans="2:11" x14ac:dyDescent="0.3">
      <c r="E19" s="6" t="s">
        <v>20</v>
      </c>
      <c r="F19" s="6"/>
      <c r="G19" s="2">
        <v>3849356.9865938039</v>
      </c>
      <c r="H19" s="4">
        <f>G19/G5</f>
        <v>0.32760143700305561</v>
      </c>
      <c r="I19">
        <v>112823</v>
      </c>
      <c r="J19" s="4">
        <f>I19/I5</f>
        <v>0.30724715827083438</v>
      </c>
      <c r="K19" s="2">
        <v>143876.63307472499</v>
      </c>
    </row>
    <row r="20" spans="2:11" x14ac:dyDescent="0.3">
      <c r="E20" s="6" t="s">
        <v>21</v>
      </c>
      <c r="F20" s="6"/>
      <c r="G20" s="2">
        <v>6745943.4632112579</v>
      </c>
      <c r="H20" s="4">
        <f>1-H18-H19</f>
        <v>0.57411686683934526</v>
      </c>
      <c r="I20">
        <v>210839</v>
      </c>
      <c r="J20" s="4">
        <f>1-J18-J19</f>
        <v>0.57417090134692783</v>
      </c>
      <c r="K20" s="2">
        <v>169036.874440457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97369.081737139</v>
      </c>
      <c r="H22" s="4">
        <f>G22/G20</f>
        <v>1.4433723358065113E-2</v>
      </c>
      <c r="I22">
        <v>4691</v>
      </c>
      <c r="J22" s="4">
        <f>I22/I20</f>
        <v>2.2249204369210629E-2</v>
      </c>
      <c r="K22" s="2">
        <v>4825.1201257659995</v>
      </c>
    </row>
    <row r="23" spans="2:11" x14ac:dyDescent="0.3">
      <c r="F23" t="s">
        <v>24</v>
      </c>
      <c r="G23" s="2">
        <f>G20-G22</f>
        <v>6648574.3814741187</v>
      </c>
      <c r="H23" s="4">
        <f>1-H22</f>
        <v>0.98556627664193486</v>
      </c>
      <c r="I23">
        <f>I20-I22</f>
        <v>206148</v>
      </c>
      <c r="J23" s="4">
        <f>1-J22</f>
        <v>0.97775079563078937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1738087.3146698989</v>
      </c>
      <c r="H26" s="4">
        <f>G26/G5</f>
        <v>0.14792078362845951</v>
      </c>
      <c r="I26">
        <v>64729</v>
      </c>
      <c r="J26" s="4">
        <f>I26/I5</f>
        <v>0.17627435281558579</v>
      </c>
      <c r="K26" s="2">
        <v>95105.055149784996</v>
      </c>
    </row>
    <row r="27" spans="2:11" x14ac:dyDescent="0.3">
      <c r="E27" s="6" t="s">
        <v>27</v>
      </c>
      <c r="F27" s="6"/>
      <c r="G27" s="2">
        <v>10002351.809271386</v>
      </c>
      <c r="H27" s="4">
        <f>G27/G5</f>
        <v>0.85125511547500332</v>
      </c>
      <c r="I27">
        <v>302374</v>
      </c>
      <c r="J27" s="4">
        <f>I27/I5</f>
        <v>0.82344515067836577</v>
      </c>
      <c r="K27" s="2">
        <v>229102.905260061</v>
      </c>
    </row>
    <row r="28" spans="2:11" x14ac:dyDescent="0.3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">
      <c r="E29" s="6" t="s">
        <v>29</v>
      </c>
      <c r="F29" s="6"/>
      <c r="G29" s="2">
        <v>9683.2864127939993</v>
      </c>
      <c r="H29" s="4">
        <f>G29/G5</f>
        <v>8.2410089653714522E-4</v>
      </c>
      <c r="I29">
        <v>103</v>
      </c>
      <c r="J29" s="4">
        <f>I29/I5</f>
        <v>2.8049650604837614E-4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12259975.279350985</v>
      </c>
      <c r="H4" s="5"/>
      <c r="I4" s="1">
        <v>3843225</v>
      </c>
      <c r="J4" s="5"/>
      <c r="K4" s="3">
        <v>368437784.39172816</v>
      </c>
    </row>
    <row r="5" spans="1:11" x14ac:dyDescent="0.3">
      <c r="E5" s="6" t="s">
        <v>7</v>
      </c>
      <c r="F5" s="6"/>
      <c r="G5" s="2">
        <v>10362077.2739297</v>
      </c>
      <c r="H5" s="4">
        <f>G5/G4</f>
        <v>0.8451956091120475</v>
      </c>
      <c r="I5">
        <v>436550</v>
      </c>
      <c r="J5" s="4">
        <f>I5/I4</f>
        <v>0.11358949840303391</v>
      </c>
      <c r="K5" s="2">
        <v>11024285.732061528</v>
      </c>
    </row>
    <row r="6" spans="1:11" x14ac:dyDescent="0.3">
      <c r="F6" t="s">
        <v>8</v>
      </c>
    </row>
    <row r="7" spans="1:11" x14ac:dyDescent="0.3">
      <c r="F7" t="s">
        <v>9</v>
      </c>
      <c r="G7" s="2">
        <v>9993834.1133097075</v>
      </c>
      <c r="H7" s="4">
        <f>G7/G5</f>
        <v>0.96446241898364649</v>
      </c>
      <c r="I7">
        <v>425696</v>
      </c>
      <c r="J7" s="4">
        <f>I7/I5</f>
        <v>0.97513686862902305</v>
      </c>
      <c r="K7" s="2">
        <v>10737593.06051166</v>
      </c>
    </row>
    <row r="8" spans="1:11" x14ac:dyDescent="0.3">
      <c r="F8" t="s">
        <v>10</v>
      </c>
      <c r="G8" s="2">
        <f>G5-G7</f>
        <v>368243.16061999276</v>
      </c>
      <c r="H8" s="4">
        <f>1-H7</f>
        <v>3.5537581016353514E-2</v>
      </c>
      <c r="I8">
        <f>I5-I7</f>
        <v>10854</v>
      </c>
      <c r="J8" s="4">
        <f>1-J7</f>
        <v>2.4863131370976954E-2</v>
      </c>
      <c r="K8" s="2">
        <f>K5-K7</f>
        <v>286692.67154986784</v>
      </c>
    </row>
    <row r="9" spans="1:11" x14ac:dyDescent="0.3">
      <c r="E9" s="6" t="s">
        <v>11</v>
      </c>
      <c r="F9" s="6"/>
      <c r="G9" s="2">
        <v>1633524.978836532</v>
      </c>
      <c r="H9" s="4">
        <f>1-H5-H10</f>
        <v>0.13324047900714908</v>
      </c>
      <c r="I9">
        <v>3384858</v>
      </c>
      <c r="J9" s="4">
        <f>1-J5-J10</f>
        <v>0.88073375875729365</v>
      </c>
      <c r="K9" s="2">
        <v>353339025.16846091</v>
      </c>
    </row>
    <row r="10" spans="1:11" x14ac:dyDescent="0.3">
      <c r="E10" s="6" t="s">
        <v>12</v>
      </c>
      <c r="F10" s="6"/>
      <c r="G10" s="2">
        <v>264373.02658475301</v>
      </c>
      <c r="H10" s="4">
        <f>G10/G4</f>
        <v>2.1563911880803425E-2</v>
      </c>
      <c r="I10">
        <v>21817</v>
      </c>
      <c r="J10" s="4">
        <f>I10/I4</f>
        <v>5.6767428396724108E-3</v>
      </c>
      <c r="K10" s="2">
        <v>4074473.4912057291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1897689.313191676</v>
      </c>
      <c r="H13" s="5">
        <f>G13/G5</f>
        <v>0.18313792331641229</v>
      </c>
      <c r="I13" s="1">
        <f>I14+I15</f>
        <v>56905</v>
      </c>
      <c r="J13" s="5">
        <f>I13/I5</f>
        <v>0.13035162066200892</v>
      </c>
      <c r="K13" s="3">
        <f>K14+K15</f>
        <v>1711408.0801758089</v>
      </c>
    </row>
    <row r="14" spans="1:11" x14ac:dyDescent="0.3">
      <c r="E14" s="6" t="s">
        <v>15</v>
      </c>
      <c r="F14" s="6"/>
      <c r="G14" s="2">
        <v>1885742.961053486</v>
      </c>
      <c r="H14" s="4">
        <f>G14/G7</f>
        <v>0.18869064061630447</v>
      </c>
      <c r="I14">
        <v>56418</v>
      </c>
      <c r="J14" s="4">
        <f>I14/I7</f>
        <v>0.13253119597083365</v>
      </c>
      <c r="K14" s="2">
        <v>1711339.7264530379</v>
      </c>
    </row>
    <row r="15" spans="1:11" x14ac:dyDescent="0.3">
      <c r="E15" s="6" t="s">
        <v>16</v>
      </c>
      <c r="F15" s="6"/>
      <c r="G15" s="2">
        <v>11946.352138189999</v>
      </c>
      <c r="H15" s="4">
        <f>G15/G8</f>
        <v>3.2441477305583943E-2</v>
      </c>
      <c r="I15">
        <v>487</v>
      </c>
      <c r="J15" s="4">
        <f>I15/I8</f>
        <v>4.4868251335913024E-2</v>
      </c>
      <c r="K15" s="2">
        <v>68.353722770999994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906755.93911354302</v>
      </c>
      <c r="H18" s="4">
        <f>G18/G5</f>
        <v>8.7507158568956134E-2</v>
      </c>
      <c r="I18">
        <v>33509</v>
      </c>
      <c r="J18" s="4">
        <f>I18/I5</f>
        <v>7.6758675982132638E-2</v>
      </c>
      <c r="K18" s="2">
        <v>1439576.3036876009</v>
      </c>
    </row>
    <row r="19" spans="2:11" x14ac:dyDescent="0.3">
      <c r="E19" s="6" t="s">
        <v>20</v>
      </c>
      <c r="F19" s="6"/>
      <c r="G19" s="2">
        <v>3316225.831127624</v>
      </c>
      <c r="H19" s="4">
        <f>G19/G5</f>
        <v>0.32003484855985664</v>
      </c>
      <c r="I19">
        <v>109175</v>
      </c>
      <c r="J19" s="4">
        <f>I19/I5</f>
        <v>0.25008590081319437</v>
      </c>
      <c r="K19" s="2">
        <v>1932548.6038992051</v>
      </c>
    </row>
    <row r="20" spans="2:11" x14ac:dyDescent="0.3">
      <c r="E20" s="6" t="s">
        <v>21</v>
      </c>
      <c r="F20" s="6"/>
      <c r="G20" s="2">
        <v>6126844.3184763547</v>
      </c>
      <c r="H20" s="4">
        <f>1-H18-H19</f>
        <v>0.59245799287118717</v>
      </c>
      <c r="I20">
        <v>292951</v>
      </c>
      <c r="J20" s="4">
        <f>1-J18-J19</f>
        <v>0.67315542320467303</v>
      </c>
      <c r="K20" s="2">
        <v>7058057.7809580164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448689.16414459801</v>
      </c>
      <c r="H22" s="4">
        <f>G22/G20</f>
        <v>7.3233322216383595E-2</v>
      </c>
      <c r="I22">
        <v>44548</v>
      </c>
      <c r="J22" s="4">
        <f>I22/I20</f>
        <v>0.15206638652880516</v>
      </c>
      <c r="K22" s="2">
        <v>726757.36597630405</v>
      </c>
    </row>
    <row r="23" spans="2:11" x14ac:dyDescent="0.3">
      <c r="F23" t="s">
        <v>24</v>
      </c>
      <c r="G23" s="2">
        <f>G20-G22</f>
        <v>5678155.1543317568</v>
      </c>
      <c r="H23" s="4">
        <f>1-H22</f>
        <v>0.92676667778361643</v>
      </c>
      <c r="I23">
        <f>I20-I22</f>
        <v>248403</v>
      </c>
      <c r="J23" s="4">
        <f>1-J22</f>
        <v>0.84793361347119478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1486557.8932410169</v>
      </c>
      <c r="H26" s="4">
        <f>G26/G5</f>
        <v>0.14346137882807514</v>
      </c>
      <c r="I26">
        <v>62689</v>
      </c>
      <c r="J26" s="4">
        <f>I26/I5</f>
        <v>0.14360096208910778</v>
      </c>
      <c r="K26" s="2">
        <v>4282227.5534141473</v>
      </c>
    </row>
    <row r="27" spans="2:11" x14ac:dyDescent="0.3">
      <c r="E27" s="6" t="s">
        <v>27</v>
      </c>
      <c r="F27" s="6"/>
      <c r="G27" s="2">
        <v>8840046.5887358952</v>
      </c>
      <c r="H27" s="4">
        <f>G27/G5</f>
        <v>0.85311529291302113</v>
      </c>
      <c r="I27">
        <v>372301</v>
      </c>
      <c r="J27" s="4">
        <f>I27/I5</f>
        <v>0.8528255640820066</v>
      </c>
      <c r="K27" s="2">
        <v>6661395.067364607</v>
      </c>
    </row>
    <row r="28" spans="2:11" x14ac:dyDescent="0.3">
      <c r="E28" s="6" t="s">
        <v>28</v>
      </c>
      <c r="F28" s="6"/>
      <c r="G28" s="2">
        <v>5000.3217389809997</v>
      </c>
      <c r="H28" s="4">
        <f>G28/G5</f>
        <v>4.825597809004453E-4</v>
      </c>
      <c r="I28">
        <v>140</v>
      </c>
      <c r="J28" s="4">
        <f>I28/I5</f>
        <v>3.2069636925896231E-4</v>
      </c>
      <c r="K28" s="2">
        <v>39.297384028000003</v>
      </c>
    </row>
    <row r="29" spans="2:11" x14ac:dyDescent="0.3">
      <c r="E29" s="6" t="s">
        <v>29</v>
      </c>
      <c r="F29" s="6"/>
      <c r="G29" s="2">
        <v>18084.560595683</v>
      </c>
      <c r="H29" s="4">
        <f>G29/G5</f>
        <v>1.7452640158535158E-3</v>
      </c>
      <c r="I29">
        <v>393</v>
      </c>
      <c r="J29" s="4">
        <f>I29/I5</f>
        <v>9.002405222769442E-4</v>
      </c>
      <c r="K29" s="2">
        <v>241.88337112599999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11513681.508527152</v>
      </c>
    </row>
    <row r="3" spans="1:2" x14ac:dyDescent="0.3">
      <c r="A3" t="s">
        <v>32</v>
      </c>
      <c r="B3">
        <f>'NEWT - UK'!$G$8</f>
        <v>236440.90182692744</v>
      </c>
    </row>
    <row r="4" spans="1:2" x14ac:dyDescent="0.3">
      <c r="A4" t="s">
        <v>33</v>
      </c>
      <c r="B4">
        <f>'NEWT - UK'!$G$9</f>
        <v>536206.40381061495</v>
      </c>
    </row>
    <row r="5" spans="1:2" x14ac:dyDescent="0.3">
      <c r="A5" t="s">
        <v>34</v>
      </c>
      <c r="B5">
        <f>'NEWT - UK'!$G$10</f>
        <v>153.98022500100001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361493</v>
      </c>
    </row>
    <row r="16" spans="1:2" x14ac:dyDescent="0.3">
      <c r="A16" t="s">
        <v>32</v>
      </c>
      <c r="B16">
        <f>'NEWT - UK'!$I$8</f>
        <v>5713</v>
      </c>
    </row>
    <row r="17" spans="1:2" x14ac:dyDescent="0.3">
      <c r="A17" t="s">
        <v>33</v>
      </c>
      <c r="B17">
        <f>'NEWT - UK'!$I$9</f>
        <v>876660</v>
      </c>
    </row>
    <row r="18" spans="1:2" x14ac:dyDescent="0.3">
      <c r="A18" t="s">
        <v>34</v>
      </c>
      <c r="B18">
        <f>'NEWT - UK'!$I$10</f>
        <v>44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1154821.9605490169</v>
      </c>
    </row>
    <row r="28" spans="1:2" x14ac:dyDescent="0.3">
      <c r="A28" t="s">
        <v>37</v>
      </c>
      <c r="B28">
        <f>'NEWT - UK'!$G$19</f>
        <v>3849356.9865938039</v>
      </c>
    </row>
    <row r="29" spans="1:2" x14ac:dyDescent="0.3">
      <c r="A29" t="s">
        <v>38</v>
      </c>
      <c r="B29">
        <f>'NEWT - UK'!$G$22</f>
        <v>97369.081737139</v>
      </c>
    </row>
    <row r="30" spans="1:2" x14ac:dyDescent="0.3">
      <c r="A30" t="s">
        <v>39</v>
      </c>
      <c r="B30">
        <f>'NEWT - UK'!$G$23</f>
        <v>6648574.3814741187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1738087.3146698989</v>
      </c>
    </row>
    <row r="41" spans="1:2" x14ac:dyDescent="0.3">
      <c r="A41" t="s">
        <v>42</v>
      </c>
      <c r="B41">
        <f>'NEWT - UK'!$G$27</f>
        <v>10002351.809271386</v>
      </c>
    </row>
    <row r="42" spans="1:2" x14ac:dyDescent="0.3">
      <c r="A42" t="s">
        <v>43</v>
      </c>
      <c r="B42">
        <f>'NEWT - UK'!$G$28</f>
        <v>0</v>
      </c>
    </row>
    <row r="43" spans="1:2" x14ac:dyDescent="0.3">
      <c r="A43" t="s">
        <v>44</v>
      </c>
      <c r="B43">
        <f>'NEWT - UK'!$G$29</f>
        <v>9683.2864127939993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2024-06-20T09:16:38Z</dcterms:created>
  <dcterms:modified xsi:type="dcterms:W3CDTF">2024-06-20T09:16:38Z</dcterms:modified>
</cp:coreProperties>
</file>