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2FB5DA6-F575-4F8F-8E0F-DC06523C5E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G8" i="2"/>
  <c r="J7" i="2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<sst xmlns="http://schemas.openxmlformats.org/spreadsheetml/2006/main" count="82" uniqueCount="45">
  <si>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October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</si>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</sst>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12542546.637057116</c:v>
                </c:pt>
                <c:pt idx="1">
                  <c:v>911602.82456949353</c:v>
                </c:pt>
                <c:pt idx="2">
                  <c:v>428996.497932442</c:v>
                </c:pt>
                <c:pt idx="3">
                  <c:v>332.19924978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4D-46E4-9C4A-7E6853BDC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425749</c:v>
                </c:pt>
                <c:pt idx="1">
                  <c:v>46177</c:v>
                </c:pt>
                <c:pt idx="2">
                  <c:v>929167</c:v>
                </c:pt>
                <c:pt idx="3">
                  <c:v>2657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155-46FB-81D6-33E537435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6621018.8978823777</c:v>
                </c:pt>
                <c:pt idx="1">
                  <c:v>1176711.1459113129</c:v>
                </c:pt>
                <c:pt idx="2">
                  <c:v>196401.00297352299</c:v>
                </c:pt>
                <c:pt idx="3">
                  <c:v>5460018.4148593964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F9-40F9-8FCE-ABDAAFE28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6115350.6434020894</c:v>
                </c:pt>
                <c:pt idx="1">
                  <c:v>7330847.295644721</c:v>
                </c:pt>
                <c:pt idx="2">
                  <c:v>6537.2561668930002</c:v>
                </c:pt>
                <c:pt idx="3">
                  <c:v>1414.2664129069999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59-4E78-90BF-F2518734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13883478.158808831</v>
      </c>
      <c r="H4" s="5"/>
      <c r="I4" s="1">
        <v>1403750</v>
      </c>
      <c r="J4" s="5"/>
      <c r="K4" s="3">
        <v>1791869.0613166599</v>
      </c>
    </row>
    <row r="5" spans="1:11">
      <c r="E5" s="6" t="s">
        <v>7</v>
      </c>
      <c r="F5" s="6"/>
      <c r="G5" s="2">
        <v>13454149.46162661</v>
      </c>
      <c r="H5" s="4">
        <f>G5/G4</f>
        <v>0.96907628677257507</v>
      </c>
      <c r="I5">
        <v>471926</v>
      </c>
      <c r="J5" s="4">
        <f>I5/I4</f>
        <v>0.33618949243098845</v>
      </c>
      <c r="K5" s="2">
        <v>1684609.701967465</v>
      </c>
    </row>
    <row r="6" spans="1:11">
      <c r="F6" t="s">
        <v>8</v>
      </c>
    </row>
    <row r="7" spans="1:11">
      <c r="F7" t="s">
        <v>9</v>
      </c>
      <c r="G7" s="2">
        <v>12542546.637057116</v>
      </c>
      <c r="H7" s="4">
        <f>G7/G5</f>
        <v>0.9322437418158962</v>
      </c>
      <c r="I7">
        <v>425749</v>
      </c>
      <c r="J7" s="4">
        <f>I7/I5</f>
        <v>0.90215203231015029</v>
      </c>
      <c r="K7" s="2">
        <v>1581050.6019457979</v>
      </c>
    </row>
    <row r="8" spans="1:11">
      <c r="F8" t="s">
        <v>10</v>
      </c>
      <c r="G8" s="2">
        <f>G5-G7</f>
        <v>911602.82456949353</v>
      </c>
      <c r="H8" s="4">
        <f>1-H7</f>
        <v>6.7756258184103801E-2</v>
      </c>
      <c r="I8">
        <f>I5-I7</f>
        <v>46177</v>
      </c>
      <c r="J8" s="4">
        <f>1-J7</f>
        <v>9.7847967689849713E-2</v>
      </c>
      <c r="K8" s="2">
        <f>K5-K7</f>
        <v>103559.10002166708</v>
      </c>
    </row>
    <row r="9" spans="1:11">
      <c r="E9" s="6" t="s">
        <v>11</v>
      </c>
      <c r="F9" s="6"/>
      <c r="G9" s="2">
        <v>428996.497932442</v>
      </c>
      <c r="H9" s="4">
        <f>1-H5-H10</f>
        <v>3.0899785559877931E-2</v>
      </c>
      <c r="I9">
        <v>929167</v>
      </c>
      <c r="J9" s="4">
        <f>1-J5-J10</f>
        <v>0.66191772039180763</v>
      </c>
      <c r="K9" s="2">
        <v>106232.721374441</v>
      </c>
    </row>
    <row r="10" spans="1:11">
      <c r="E10" s="6" t="s">
        <v>12</v>
      </c>
      <c r="F10" s="6"/>
      <c r="G10" s="2">
        <v>332.19924978</v>
      </c>
      <c r="H10" s="4">
        <f>G10/G4</f>
        <v>2.3927667546999035E-5</v>
      </c>
      <c r="I10">
        <v>2657</v>
      </c>
      <c r="J10" s="4">
        <f>I10/I4</f>
        <v>1.8927871772039181E-3</v>
      </c>
      <c r="K10" s="2">
        <v>1026.637974754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7346857.5026789419</v>
      </c>
      <c r="H13" s="5">
        <f>G13/G5</f>
        <v>0.54606629156553943</v>
      </c>
      <c r="I13" s="1">
        <f>I14+I15</f>
        <v>288267</v>
      </c>
      <c r="J13" s="5">
        <f>I13/I5</f>
        <v>0.61083093535850963</v>
      </c>
      <c r="K13" s="3">
        <f>K14+K15</f>
        <v>399797.01772418804</v>
      </c>
    </row>
    <row r="14" spans="1:11">
      <c r="E14" s="6" t="s">
        <v>15</v>
      </c>
      <c r="F14" s="6"/>
      <c r="G14" s="2">
        <v>6802600.6481258664</v>
      </c>
      <c r="H14" s="4">
        <f>G14/G7</f>
        <v>0.54236199752508751</v>
      </c>
      <c r="I14">
        <v>259428</v>
      </c>
      <c r="J14" s="4">
        <f>I14/I7</f>
        <v>0.60934494267749306</v>
      </c>
      <c r="K14" s="2">
        <v>426038.50503659702</v>
      </c>
    </row>
    <row r="15" spans="1:11">
      <c r="E15" s="6" t="s">
        <v>16</v>
      </c>
      <c r="F15" s="6"/>
      <c r="G15" s="2">
        <v>544256.85455307597</v>
      </c>
      <c r="H15" s="4">
        <f>G15/G8</f>
        <v>0.59703287427844742</v>
      </c>
      <c r="I15">
        <v>28839</v>
      </c>
      <c r="J15" s="4">
        <f>I15/I8</f>
        <v>0.62453169326721092</v>
      </c>
      <c r="K15" s="2">
        <v>-26241.487312409001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6621018.8978823777</v>
      </c>
      <c r="H18" s="4">
        <f>G18/G5</f>
        <v>0.49211723987209927</v>
      </c>
      <c r="I18">
        <v>271403</v>
      </c>
      <c r="J18" s="4">
        <f>I18/I5</f>
        <v>0.57509651936956219</v>
      </c>
      <c r="K18" s="2">
        <v>256499.84808029799</v>
      </c>
    </row>
    <row r="19" spans="2:11">
      <c r="E19" s="6" t="s">
        <v>20</v>
      </c>
      <c r="F19" s="6"/>
      <c r="G19" s="2">
        <v>1176711.1459113129</v>
      </c>
      <c r="H19" s="4">
        <f>G19/G5</f>
        <v>8.7460834983845062E-2</v>
      </c>
      <c r="I19">
        <v>24899</v>
      </c>
      <c r="J19" s="4">
        <f>I19/I5</f>
        <v>5.2760390400189858E-2</v>
      </c>
      <c r="K19" s="2">
        <v>147882.962488463</v>
      </c>
    </row>
    <row r="20" spans="2:11">
      <c r="E20" s="6" t="s">
        <v>21</v>
      </c>
      <c r="F20" s="6"/>
      <c r="G20" s="2">
        <v>5656419.4178329194</v>
      </c>
      <c r="H20" s="4">
        <f>1-H18-H19</f>
        <v>0.42042192514405574</v>
      </c>
      <c r="I20">
        <v>175624</v>
      </c>
      <c r="J20" s="4">
        <f>1-J18-J19</f>
        <v>0.37214309023024794</v>
      </c>
      <c r="K20" s="2">
        <v>1280226.8913987039</v>
      </c>
    </row>
    <row r="21" spans="2:11">
      <c r="F21" t="s">
        <v>22</v>
      </c>
    </row>
    <row r="22" spans="2:11">
      <c r="F22" t="s">
        <v>23</v>
      </c>
      <c r="G22" s="2">
        <v>196401.00297352299</v>
      </c>
      <c r="H22" s="4">
        <f>G22/G20</f>
        <v>3.4721789256704008E-2</v>
      </c>
      <c r="I22">
        <v>14972</v>
      </c>
      <c r="J22" s="4">
        <f>I22/I20</f>
        <v>8.525030747506035E-2</v>
      </c>
      <c r="K22" s="2">
        <v>38988.397707837001</v>
      </c>
    </row>
    <row r="23" spans="2:11">
      <c r="F23" t="s">
        <v>24</v>
      </c>
      <c r="G23" s="2">
        <f>G20-G22</f>
        <v>5460018.4148593964</v>
      </c>
      <c r="H23" s="4">
        <f>1-H22</f>
        <v>0.96527821074329601</v>
      </c>
      <c r="I23">
        <f>I20-I22</f>
        <v>160652</v>
      </c>
      <c r="J23" s="4">
        <f>1-J22</f>
        <v>0.91474969252493965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6115350.6434020894</v>
      </c>
      <c r="H26" s="4">
        <f>G26/G5</f>
        <v>0.45453268234042216</v>
      </c>
      <c r="I26">
        <v>240765</v>
      </c>
      <c r="J26" s="4">
        <f>I26/I5</f>
        <v>0.51017532409742206</v>
      </c>
      <c r="K26" s="2">
        <v>406370.80455784901</v>
      </c>
    </row>
    <row r="27" spans="2:11">
      <c r="E27" s="6" t="s">
        <v>27</v>
      </c>
      <c r="F27" s="6"/>
      <c r="G27" s="2">
        <v>7330847.295644721</v>
      </c>
      <c r="H27" s="4">
        <f>G27/G5</f>
        <v>0.54487630872196513</v>
      </c>
      <c r="I27">
        <v>230874</v>
      </c>
      <c r="J27" s="4">
        <f>I27/I5</f>
        <v>0.48921652971016644</v>
      </c>
      <c r="K27" s="2">
        <v>1277844.6744605331</v>
      </c>
    </row>
    <row r="28" spans="2:11">
      <c r="E28" s="6" t="s">
        <v>28</v>
      </c>
      <c r="F28" s="6"/>
      <c r="G28" s="2">
        <v>6537.2561668930002</v>
      </c>
      <c r="H28" s="4">
        <f>G28/G5</f>
        <v>4.8589144825083908E-4</v>
      </c>
      <c r="I28">
        <v>201</v>
      </c>
      <c r="J28" s="4">
        <f>I28/I5</f>
        <v>4.2591423231608347E-4</v>
      </c>
      <c r="K28" s="2">
        <v>394.222949083</v>
      </c>
    </row>
    <row r="29" spans="2:11">
      <c r="E29" s="6" t="s">
        <v>29</v>
      </c>
      <c r="F29" s="6"/>
      <c r="G29" s="2">
        <v>1414.2664129069999</v>
      </c>
      <c r="H29" s="4">
        <f>G29/G5</f>
        <v>1.051174893619782E-4</v>
      </c>
      <c r="I29">
        <v>86</v>
      </c>
      <c r="J29" s="4">
        <f>I29/I5</f>
        <v>1.8223196009543868E-4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13802163.827245455</v>
      </c>
      <c r="H4" s="5"/>
      <c r="I4" s="1">
        <v>2701754</v>
      </c>
      <c r="J4" s="5"/>
      <c r="K4" s="3">
        <v>147641467.72698137</v>
      </c>
    </row>
    <row r="5" spans="1:11">
      <c r="E5" s="6" t="s">
        <v>7</v>
      </c>
      <c r="F5" s="6"/>
      <c r="G5" s="2">
        <v>11698190.477576328</v>
      </c>
      <c r="H5" s="4">
        <f>G5/G4</f>
        <v>0.84756206519474242</v>
      </c>
      <c r="I5">
        <v>452805</v>
      </c>
      <c r="J5" s="4">
        <f>I5/I4</f>
        <v>0.16759667978653867</v>
      </c>
      <c r="K5" s="2">
        <v>5454150.5840805527</v>
      </c>
    </row>
    <row r="6" spans="1:11">
      <c r="F6" t="s">
        <v>8</v>
      </c>
    </row>
    <row r="7" spans="1:11">
      <c r="F7" t="s">
        <v>9</v>
      </c>
      <c r="G7" s="2">
        <v>10726515.814032853</v>
      </c>
      <c r="H7" s="4">
        <f>G7/G5</f>
        <v>0.91693803709163135</v>
      </c>
      <c r="I7">
        <v>412927</v>
      </c>
      <c r="J7" s="4">
        <f>I7/I5</f>
        <v>0.9119311845054715</v>
      </c>
      <c r="K7" s="2">
        <v>5179014.664189063</v>
      </c>
    </row>
    <row r="8" spans="1:11">
      <c r="F8" t="s">
        <v>10</v>
      </c>
      <c r="G8" s="2">
        <f>G5-G7</f>
        <v>971674.66354347579</v>
      </c>
      <c r="H8" s="4">
        <f>1-H7</f>
        <v>8.3061962908368647E-2</v>
      </c>
      <c r="I8">
        <f>I5-I7</f>
        <v>39878</v>
      </c>
      <c r="J8" s="4">
        <f>1-J7</f>
        <v>8.8068815494528496E-2</v>
      </c>
      <c r="K8" s="2">
        <f>K5-K7</f>
        <v>275135.91989148967</v>
      </c>
    </row>
    <row r="9" spans="1:11">
      <c r="E9" s="6" t="s">
        <v>11</v>
      </c>
      <c r="F9" s="6"/>
      <c r="G9" s="2">
        <v>1984891.8586375611</v>
      </c>
      <c r="H9" s="4">
        <f>1-H5-H10</f>
        <v>0.14381019407401807</v>
      </c>
      <c r="I9">
        <v>1763501</v>
      </c>
      <c r="J9" s="4">
        <f>1-J5-J10</f>
        <v>0.65272448935025174</v>
      </c>
      <c r="K9" s="2">
        <v>141578801.91496193</v>
      </c>
    </row>
    <row r="10" spans="1:11">
      <c r="E10" s="6" t="s">
        <v>12</v>
      </c>
      <c r="F10" s="6"/>
      <c r="G10" s="2">
        <v>119081.49103156599</v>
      </c>
      <c r="H10" s="4">
        <f>G10/G4</f>
        <v>8.6277407312394944E-3</v>
      </c>
      <c r="I10">
        <v>485448</v>
      </c>
      <c r="J10" s="4">
        <f>I10/I4</f>
        <v>0.1796788308632096</v>
      </c>
      <c r="K10" s="2">
        <v>608515.22793888894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5369331.5735885706</v>
      </c>
      <c r="H13" s="5">
        <f>G13/G5</f>
        <v>0.45898821564589598</v>
      </c>
      <c r="I13" s="1">
        <f>I14+I15</f>
        <v>173211</v>
      </c>
      <c r="J13" s="5">
        <f>I13/I5</f>
        <v>0.38252890317023885</v>
      </c>
      <c r="K13" s="3">
        <f>K14+K15</f>
        <v>1327972.5295403199</v>
      </c>
    </row>
    <row r="14" spans="1:11">
      <c r="E14" s="6" t="s">
        <v>15</v>
      </c>
      <c r="F14" s="6"/>
      <c r="G14" s="2">
        <v>5020792.0982709518</v>
      </c>
      <c r="H14" s="4">
        <f>G14/G7</f>
        <v>0.46807296845659357</v>
      </c>
      <c r="I14">
        <v>156947</v>
      </c>
      <c r="J14" s="4">
        <f>I14/I7</f>
        <v>0.3800841310933894</v>
      </c>
      <c r="K14" s="2">
        <v>1276100.661396035</v>
      </c>
    </row>
    <row r="15" spans="1:11">
      <c r="E15" s="6" t="s">
        <v>16</v>
      </c>
      <c r="F15" s="6"/>
      <c r="G15" s="2">
        <v>348539.47531761898</v>
      </c>
      <c r="H15" s="4">
        <f>G15/G8</f>
        <v>0.35869976690199479</v>
      </c>
      <c r="I15">
        <v>16264</v>
      </c>
      <c r="J15" s="4">
        <f>I15/I8</f>
        <v>0.40784392396810271</v>
      </c>
      <c r="K15" s="2">
        <v>51871.868144284999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4683089.5281779123</v>
      </c>
      <c r="H18" s="4">
        <f>G18/G5</f>
        <v>0.4003259766674761</v>
      </c>
      <c r="I18">
        <v>176038</v>
      </c>
      <c r="J18" s="4">
        <f>I18/I5</f>
        <v>0.38877220878744712</v>
      </c>
      <c r="K18" s="2">
        <v>1266171.2808086451</v>
      </c>
    </row>
    <row r="19" spans="2:11">
      <c r="E19" s="6" t="s">
        <v>20</v>
      </c>
      <c r="F19" s="6"/>
      <c r="G19" s="2">
        <v>970981.08761296701</v>
      </c>
      <c r="H19" s="4">
        <f>G19/G5</f>
        <v>8.3002673744643818E-2</v>
      </c>
      <c r="I19">
        <v>25465</v>
      </c>
      <c r="J19" s="4">
        <f>I19/I5</f>
        <v>5.6238336590806196E-2</v>
      </c>
      <c r="K19" s="2">
        <v>486287.76847069798</v>
      </c>
    </row>
    <row r="20" spans="2:11">
      <c r="E20" s="6" t="s">
        <v>21</v>
      </c>
      <c r="F20" s="6"/>
      <c r="G20" s="2">
        <v>6044119.8617854491</v>
      </c>
      <c r="H20" s="4">
        <f>1-H18-H19</f>
        <v>0.51667134958788008</v>
      </c>
      <c r="I20">
        <v>251269</v>
      </c>
      <c r="J20" s="4">
        <f>1-J18-J19</f>
        <v>0.55498945462174665</v>
      </c>
      <c r="K20" s="2">
        <v>3690820.1814570501</v>
      </c>
    </row>
    <row r="21" spans="2:11">
      <c r="F21" t="s">
        <v>22</v>
      </c>
    </row>
    <row r="22" spans="2:11">
      <c r="F22" t="s">
        <v>23</v>
      </c>
      <c r="G22" s="2">
        <v>309083.22488025302</v>
      </c>
      <c r="H22" s="4">
        <f>G22/G20</f>
        <v>5.1137838419529458E-2</v>
      </c>
      <c r="I22">
        <v>20745</v>
      </c>
      <c r="J22" s="4">
        <f>I22/I20</f>
        <v>8.2560920766190815E-2</v>
      </c>
      <c r="K22" s="2">
        <v>661381.97938415501</v>
      </c>
    </row>
    <row r="23" spans="2:11">
      <c r="F23" t="s">
        <v>24</v>
      </c>
      <c r="G23" s="2">
        <f>G20-G22</f>
        <v>5735036.6369051961</v>
      </c>
      <c r="H23" s="4">
        <f>1-H22</f>
        <v>0.94886216158047054</v>
      </c>
      <c r="I23">
        <f>I20-I22</f>
        <v>230524</v>
      </c>
      <c r="J23" s="4">
        <f>1-J22</f>
        <v>0.91743907923380918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5961430.8617843231</v>
      </c>
      <c r="H26" s="4">
        <f>G26/G5</f>
        <v>0.50960282047137884</v>
      </c>
      <c r="I26">
        <v>225366</v>
      </c>
      <c r="J26" s="4">
        <f>I26/I5</f>
        <v>0.49771093517076886</v>
      </c>
      <c r="K26" s="2">
        <v>2912432.3220702582</v>
      </c>
    </row>
    <row r="27" spans="2:11">
      <c r="E27" s="6" t="s">
        <v>27</v>
      </c>
      <c r="F27" s="6"/>
      <c r="G27" s="2">
        <v>5702511.7994947108</v>
      </c>
      <c r="H27" s="4">
        <f>G27/G5</f>
        <v>0.4874695629572427</v>
      </c>
      <c r="I27">
        <v>226348</v>
      </c>
      <c r="J27" s="4">
        <f>I27/I5</f>
        <v>0.49987963913826039</v>
      </c>
      <c r="K27" s="2">
        <v>2518519.4359197668</v>
      </c>
    </row>
    <row r="28" spans="2:11">
      <c r="E28" s="6" t="s">
        <v>28</v>
      </c>
      <c r="F28" s="6"/>
      <c r="G28" s="2">
        <v>29796.794929092001</v>
      </c>
      <c r="H28" s="4">
        <f>G28/G5</f>
        <v>2.5471285483176201E-3</v>
      </c>
      <c r="I28">
        <v>842</v>
      </c>
      <c r="J28" s="4">
        <f>I28/I5</f>
        <v>1.8595201024723667E-3</v>
      </c>
      <c r="K28" s="2">
        <v>20372.009441499999</v>
      </c>
    </row>
    <row r="29" spans="2:11">
      <c r="E29" s="6" t="s">
        <v>29</v>
      </c>
      <c r="F29" s="6"/>
      <c r="G29" s="2">
        <v>4451.0213682020003</v>
      </c>
      <c r="H29" s="4">
        <f>G29/G5</f>
        <v>3.8048802306082626E-4</v>
      </c>
      <c r="I29">
        <v>244</v>
      </c>
      <c r="J29" s="4">
        <f>I29/I5</f>
        <v>5.3886330760481889E-4</v>
      </c>
      <c r="K29" s="2">
        <v>2826.4516490279998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12542546.637057116</v>
      </c>
    </row>
    <row r="3" spans="1:2">
      <c r="A3" t="s">
        <v>32</v>
      </c>
      <c r="B3">
        <f>'NEWT - EU'!$G$8</f>
        <v>911602.82456949353</v>
      </c>
    </row>
    <row r="4" spans="1:2">
      <c r="A4" t="s">
        <v>33</v>
      </c>
      <c r="B4">
        <f>'NEWT - EU'!$G$9</f>
        <v>428996.497932442</v>
      </c>
    </row>
    <row r="5" spans="1:2">
      <c r="A5" t="s">
        <v>34</v>
      </c>
      <c r="B5">
        <f>'NEWT - EU'!$G$10</f>
        <v>332.19924978</v>
      </c>
    </row>
    <row r="14" spans="1:2">
      <c r="A14" t="s">
        <v>35</v>
      </c>
    </row>
    <row r="15" spans="1:2">
      <c r="A15" t="s">
        <v>31</v>
      </c>
      <c r="B15">
        <f>'NEWT - EU'!$I$7</f>
        <v>425749</v>
      </c>
    </row>
    <row r="16" spans="1:2">
      <c r="A16" t="s">
        <v>32</v>
      </c>
      <c r="B16">
        <f>'NEWT - EU'!$I$8</f>
        <v>46177</v>
      </c>
    </row>
    <row r="17" spans="1:2">
      <c r="A17" t="s">
        <v>33</v>
      </c>
      <c r="B17">
        <f>'NEWT - EU'!$I$9</f>
        <v>929167</v>
      </c>
    </row>
    <row r="18" spans="1:2">
      <c r="A18" t="s">
        <v>34</v>
      </c>
      <c r="B18">
        <f>'NEWT - EU'!$I$10</f>
        <v>2657</v>
      </c>
    </row>
    <row r="26" spans="1:2">
      <c r="A26" t="s">
        <v>18</v>
      </c>
    </row>
    <row r="27" spans="1:2">
      <c r="A27" t="s">
        <v>36</v>
      </c>
      <c r="B27">
        <f>'NEWT - EU'!$G$18</f>
        <v>6621018.8978823777</v>
      </c>
    </row>
    <row r="28" spans="1:2">
      <c r="A28" t="s">
        <v>37</v>
      </c>
      <c r="B28">
        <f>'NEWT - EU'!$G$19</f>
        <v>1176711.1459113129</v>
      </c>
    </row>
    <row r="29" spans="1:2">
      <c r="A29" t="s">
        <v>38</v>
      </c>
      <c r="B29">
        <f>'NEWT - EU'!$G$22</f>
        <v>196401.00297352299</v>
      </c>
    </row>
    <row r="30" spans="1:2">
      <c r="A30" t="s">
        <v>39</v>
      </c>
      <c r="B30">
        <f>'NEWT - EU'!$G$23</f>
        <v>5460018.4148593964</v>
      </c>
    </row>
    <row r="39" spans="1:2">
      <c r="A39" t="s">
        <v>40</v>
      </c>
    </row>
    <row r="40" spans="1:2">
      <c r="A40" t="s">
        <v>41</v>
      </c>
      <c r="B40">
        <f>'NEWT - EU'!$G$26</f>
        <v>6115350.6434020894</v>
      </c>
    </row>
    <row r="41" spans="1:2">
      <c r="A41" t="s">
        <v>42</v>
      </c>
      <c r="B41">
        <f>'NEWT - EU'!$G$27</f>
        <v>7330847.295644721</v>
      </c>
    </row>
    <row r="42" spans="1:2">
      <c r="A42" t="s">
        <v>43</v>
      </c>
      <c r="B42">
        <f>'NEWT - EU'!$G$28</f>
        <v>6537.2561668930002</v>
      </c>
    </row>
    <row r="43" spans="1:2">
      <c r="A43" t="s">
        <v>44</v>
      </c>
      <c r="B43">
        <f>'NEWT - EU'!$G$29</f>
        <v>1414.2664129069999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2023-11-10T10:41:09Z</dcterms:created>
  <dcterms:modified xsi:type="dcterms:W3CDTF">2023-11-10T10:41:09Z</dcterms:modified>
</cp:coreProperties>
</file>