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2E370E95-FD52-4639-A79A-4FF24CB62E16}" xr6:coauthVersionLast="47" xr6:coauthVersionMax="47" xr10:uidLastSave="{00000000-0000-0000-0000-000000000000}"/>
  <bookViews>
    <workbookView xWindow="31155" yWindow="780" windowWidth="25020" windowHeight="15345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G13" i="5"/>
  <c r="H13" i="5" s="1"/>
  <c r="J10" i="5"/>
  <c r="H10" i="5"/>
  <c r="H9" i="5"/>
  <c r="K8" i="5"/>
  <c r="J8" i="5"/>
  <c r="I8" i="5"/>
  <c r="J15" i="5" s="1"/>
  <c r="H8" i="5"/>
  <c r="G8" i="5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H20" i="2"/>
  <c r="J19" i="2"/>
  <c r="H19" i="2"/>
  <c r="J18" i="2"/>
  <c r="J20" i="2" s="1"/>
  <c r="H18" i="2"/>
  <c r="J15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B16" i="3" s="1"/>
  <c r="G8" i="2"/>
  <c r="B3" i="3" s="1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<sst xmlns="http://schemas.openxmlformats.org/spreadsheetml/2006/main" count="82" uniqueCount="45">
  <si>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28 June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</si>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</sst>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13729728.023910029</c:v>
                </c:pt>
                <c:pt idx="1">
                  <c:v>582609.08672835492</c:v>
                </c:pt>
                <c:pt idx="2">
                  <c:v>452225.99263330398</c:v>
                </c:pt>
                <c:pt idx="3">
                  <c:v>263.03540597099999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98A-4DC4-B30F-C2935C8E8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446946</c:v>
                </c:pt>
                <c:pt idx="1">
                  <c:v>22415</c:v>
                </c:pt>
                <c:pt idx="2">
                  <c:v>891841</c:v>
                </c:pt>
                <c:pt idx="3">
                  <c:v>2233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7AF-4D77-B124-05007EAD1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6474923.9182394799</c:v>
                </c:pt>
                <c:pt idx="1">
                  <c:v>1365428.8594639939</c:v>
                </c:pt>
                <c:pt idx="2">
                  <c:v>83498.715379942994</c:v>
                </c:pt>
                <c:pt idx="3">
                  <c:v>6388485.6175549682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5B7-444E-B76A-9AC9E0D2A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6282312.078516202</c:v>
                </c:pt>
                <c:pt idx="1">
                  <c:v>8022617.0593326204</c:v>
                </c:pt>
                <c:pt idx="2">
                  <c:v>6664.546411755</c:v>
                </c:pt>
                <c:pt idx="3">
                  <c:v>743.42637780799998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88B-4058-B05B-ED312F416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14764826.13867766</v>
      </c>
      <c r="H4" s="5"/>
      <c r="I4" s="1">
        <v>1363435</v>
      </c>
      <c r="J4" s="5"/>
      <c r="K4" s="3">
        <v>1944641.610636154</v>
      </c>
    </row>
    <row r="5" spans="1:11" x14ac:dyDescent="0.25">
      <c r="E5" s="6" t="s">
        <v>7</v>
      </c>
      <c r="F5" s="6"/>
      <c r="G5" s="2">
        <v>14312337.110638384</v>
      </c>
      <c r="H5" s="4">
        <f>G5/G4</f>
        <v>0.96935358237277547</v>
      </c>
      <c r="I5">
        <v>469361</v>
      </c>
      <c r="J5" s="4">
        <f>I5/I4</f>
        <v>0.34424890075434472</v>
      </c>
      <c r="K5" s="2">
        <v>1265742.3576970701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13729728.023910029</v>
      </c>
      <c r="H7" s="4">
        <f>G7/G5</f>
        <v>0.95929322498313008</v>
      </c>
      <c r="I7">
        <v>446946</v>
      </c>
      <c r="J7" s="4">
        <f>I7/I5</f>
        <v>0.95224358223201333</v>
      </c>
      <c r="K7" s="2">
        <v>1133323.6970963951</v>
      </c>
    </row>
    <row r="8" spans="1:11" x14ac:dyDescent="0.25">
      <c r="F8" t="s">
        <v>10</v>
      </c>
      <c r="G8" s="2">
        <f>G5-G7</f>
        <v>582609.08672835492</v>
      </c>
      <c r="H8" s="4">
        <f>1-H7</f>
        <v>4.0706775016869923E-2</v>
      </c>
      <c r="I8">
        <f>I5-I7</f>
        <v>22415</v>
      </c>
      <c r="J8" s="4">
        <f>1-J7</f>
        <v>4.775641776798667E-2</v>
      </c>
      <c r="K8" s="2">
        <f>K5-K7</f>
        <v>132418.66060067504</v>
      </c>
    </row>
    <row r="9" spans="1:11" x14ac:dyDescent="0.25">
      <c r="E9" s="6" t="s">
        <v>11</v>
      </c>
      <c r="F9" s="6"/>
      <c r="G9" s="2">
        <v>452225.99263330398</v>
      </c>
      <c r="H9" s="4">
        <f>1-H5-H10</f>
        <v>3.0628602625307106E-2</v>
      </c>
      <c r="I9">
        <v>891841</v>
      </c>
      <c r="J9" s="4">
        <f>1-J5-J10</f>
        <v>0.65411332406752054</v>
      </c>
      <c r="K9" s="2">
        <v>678703.04182005301</v>
      </c>
    </row>
    <row r="10" spans="1:11" x14ac:dyDescent="0.25">
      <c r="E10" s="6" t="s">
        <v>12</v>
      </c>
      <c r="F10" s="6"/>
      <c r="G10" s="2">
        <v>263.03540597099999</v>
      </c>
      <c r="H10" s="4">
        <f>G10/G4</f>
        <v>1.7815001917425726E-5</v>
      </c>
      <c r="I10">
        <v>2233</v>
      </c>
      <c r="J10" s="4">
        <f>I10/I4</f>
        <v>1.6377751781346379E-3</v>
      </c>
      <c r="K10" s="2">
        <v>196.21111903100001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7291454.3667902006</v>
      </c>
      <c r="H13" s="5">
        <f>G13/G5</f>
        <v>0.50945239134777298</v>
      </c>
      <c r="I13" s="1">
        <f>I14+I15</f>
        <v>275390</v>
      </c>
      <c r="J13" s="5">
        <f>I13/I5</f>
        <v>0.58673387861368964</v>
      </c>
      <c r="K13" s="3">
        <f>K14+K15</f>
        <v>22474.062328505999</v>
      </c>
    </row>
    <row r="14" spans="1:11" x14ac:dyDescent="0.25">
      <c r="E14" s="6" t="s">
        <v>15</v>
      </c>
      <c r="F14" s="6"/>
      <c r="G14" s="2">
        <v>7233764.9518508529</v>
      </c>
      <c r="H14" s="4">
        <f>G14/G7</f>
        <v>0.52686877258263276</v>
      </c>
      <c r="I14">
        <v>272237</v>
      </c>
      <c r="J14" s="4">
        <f>I14/I7</f>
        <v>0.60910490305316523</v>
      </c>
      <c r="K14" s="2">
        <v>32665.619408015998</v>
      </c>
    </row>
    <row r="15" spans="1:11" x14ac:dyDescent="0.25">
      <c r="E15" s="6" t="s">
        <v>16</v>
      </c>
      <c r="F15" s="6"/>
      <c r="G15" s="2">
        <v>57689.414939347997</v>
      </c>
      <c r="H15" s="4">
        <f>G15/G8</f>
        <v>9.9019078578577072E-2</v>
      </c>
      <c r="I15">
        <v>3153</v>
      </c>
      <c r="J15" s="4">
        <f>I15/I8</f>
        <v>0.1406647334374303</v>
      </c>
      <c r="K15" s="2">
        <v>-10191.557079509999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6474923.9182394799</v>
      </c>
      <c r="H18" s="4">
        <f>G18/G5</f>
        <v>0.45240157971311745</v>
      </c>
      <c r="I18">
        <v>252456</v>
      </c>
      <c r="J18" s="4">
        <f>I18/I5</f>
        <v>0.53787170216528424</v>
      </c>
      <c r="K18" s="2">
        <v>-61551.387718384001</v>
      </c>
    </row>
    <row r="19" spans="2:11" x14ac:dyDescent="0.25">
      <c r="E19" s="6" t="s">
        <v>20</v>
      </c>
      <c r="F19" s="6"/>
      <c r="G19" s="2">
        <v>1365428.8594639939</v>
      </c>
      <c r="H19" s="4">
        <f>G19/G5</f>
        <v>9.540222878407946E-2</v>
      </c>
      <c r="I19">
        <v>25982</v>
      </c>
      <c r="J19" s="4">
        <f>I19/I5</f>
        <v>5.535611182011288E-2</v>
      </c>
      <c r="K19" s="2">
        <v>125848.003971821</v>
      </c>
    </row>
    <row r="20" spans="2:11" x14ac:dyDescent="0.25">
      <c r="E20" s="6" t="s">
        <v>21</v>
      </c>
      <c r="F20" s="6"/>
      <c r="G20" s="2">
        <v>6471984.3329349114</v>
      </c>
      <c r="H20" s="4">
        <f>1-H18-H19</f>
        <v>0.4521961915028031</v>
      </c>
      <c r="I20">
        <v>190923</v>
      </c>
      <c r="J20" s="4">
        <f>1-J18-J19</f>
        <v>0.40677218601460285</v>
      </c>
      <c r="K20" s="2">
        <v>1201445.7414436331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83498.715379942994</v>
      </c>
      <c r="H22" s="4">
        <f>G22/G20</f>
        <v>1.2901563274038096E-2</v>
      </c>
      <c r="I22">
        <v>9898</v>
      </c>
      <c r="J22" s="4">
        <f>I22/I20</f>
        <v>5.1842889541857187E-2</v>
      </c>
      <c r="K22" s="2">
        <v>40807.671270772</v>
      </c>
    </row>
    <row r="23" spans="2:11" x14ac:dyDescent="0.25">
      <c r="F23" t="s">
        <v>24</v>
      </c>
      <c r="G23" s="2">
        <f>G20-G22</f>
        <v>6388485.6175549682</v>
      </c>
      <c r="H23" s="4">
        <f>1-H22</f>
        <v>0.98709843672596187</v>
      </c>
      <c r="I23">
        <f>I20-I22</f>
        <v>181025</v>
      </c>
      <c r="J23" s="4">
        <f>1-J22</f>
        <v>0.94815711045814277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6282312.078516202</v>
      </c>
      <c r="H26" s="4">
        <f>G26/G5</f>
        <v>0.43894383076307986</v>
      </c>
      <c r="I26">
        <v>234641</v>
      </c>
      <c r="J26" s="4">
        <f>I26/I5</f>
        <v>0.49991584302913961</v>
      </c>
      <c r="K26" s="2">
        <v>110536.716817892</v>
      </c>
    </row>
    <row r="27" spans="2:11" x14ac:dyDescent="0.25">
      <c r="E27" s="6" t="s">
        <v>27</v>
      </c>
      <c r="F27" s="6"/>
      <c r="G27" s="2">
        <v>8022617.0593326204</v>
      </c>
      <c r="H27" s="4">
        <f>G27/G5</f>
        <v>0.56053857572774723</v>
      </c>
      <c r="I27">
        <v>234550</v>
      </c>
      <c r="J27" s="4">
        <f>I27/I5</f>
        <v>0.49972196241272709</v>
      </c>
      <c r="K27" s="2">
        <v>1155205.640879178</v>
      </c>
    </row>
    <row r="28" spans="2:11" x14ac:dyDescent="0.25">
      <c r="E28" s="6" t="s">
        <v>28</v>
      </c>
      <c r="F28" s="6"/>
      <c r="G28" s="2">
        <v>6664.546411755</v>
      </c>
      <c r="H28" s="4">
        <f>G28/G5</f>
        <v>4.6565046366894418E-4</v>
      </c>
      <c r="I28">
        <v>149</v>
      </c>
      <c r="J28" s="4">
        <f>I28/I5</f>
        <v>3.1745287742270873E-4</v>
      </c>
      <c r="K28" s="2">
        <v>0</v>
      </c>
    </row>
    <row r="29" spans="2:11" x14ac:dyDescent="0.25">
      <c r="E29" s="6" t="s">
        <v>29</v>
      </c>
      <c r="F29" s="6"/>
      <c r="G29" s="2">
        <v>743.42637780799998</v>
      </c>
      <c r="H29" s="4">
        <f>G29/G5</f>
        <v>5.1943045504106377E-5</v>
      </c>
      <c r="I29">
        <v>21</v>
      </c>
      <c r="J29" s="4">
        <f>I29/I5</f>
        <v>4.4741680710583113E-5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15600562.673839152</v>
      </c>
      <c r="H4" s="5"/>
      <c r="I4" s="1">
        <v>2329784</v>
      </c>
      <c r="J4" s="5"/>
      <c r="K4" s="3">
        <v>135555856.92935544</v>
      </c>
    </row>
    <row r="5" spans="1:11" x14ac:dyDescent="0.25">
      <c r="E5" s="6" t="s">
        <v>7</v>
      </c>
      <c r="F5" s="6"/>
      <c r="G5" s="2">
        <v>13241369.378970465</v>
      </c>
      <c r="H5" s="4">
        <f>G5/G4</f>
        <v>0.84877511509088976</v>
      </c>
      <c r="I5">
        <v>443522</v>
      </c>
      <c r="J5" s="4">
        <f>I5/I4</f>
        <v>0.19037043777448898</v>
      </c>
      <c r="K5" s="2">
        <v>4825011.0212261928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12474766.596404077</v>
      </c>
      <c r="H7" s="4">
        <f>G7/G5</f>
        <v>0.94210547560255498</v>
      </c>
      <c r="I7">
        <v>415722</v>
      </c>
      <c r="J7" s="4">
        <f>I7/I5</f>
        <v>0.93731990746794969</v>
      </c>
      <c r="K7" s="2">
        <v>4574530.2431637757</v>
      </c>
    </row>
    <row r="8" spans="1:11" x14ac:dyDescent="0.25">
      <c r="F8" t="s">
        <v>10</v>
      </c>
      <c r="G8" s="2">
        <f>G5-G7</f>
        <v>766602.78256638721</v>
      </c>
      <c r="H8" s="4">
        <f>1-H7</f>
        <v>5.7894524397445024E-2</v>
      </c>
      <c r="I8">
        <f>I5-I7</f>
        <v>27800</v>
      </c>
      <c r="J8" s="4">
        <f>1-J7</f>
        <v>6.2680092532050313E-2</v>
      </c>
      <c r="K8" s="2">
        <f>K5-K7</f>
        <v>250480.77806241717</v>
      </c>
    </row>
    <row r="9" spans="1:11" x14ac:dyDescent="0.25">
      <c r="E9" s="6" t="s">
        <v>11</v>
      </c>
      <c r="F9" s="6"/>
      <c r="G9" s="2">
        <v>2205270.9428186389</v>
      </c>
      <c r="H9" s="4">
        <f>1-H5-H10</f>
        <v>0.14135842334178708</v>
      </c>
      <c r="I9">
        <v>1322865</v>
      </c>
      <c r="J9" s="4">
        <f>1-J5-J10</f>
        <v>0.56780585668027583</v>
      </c>
      <c r="K9" s="2">
        <v>130013183.99949352</v>
      </c>
    </row>
    <row r="10" spans="1:11" x14ac:dyDescent="0.25">
      <c r="E10" s="6" t="s">
        <v>12</v>
      </c>
      <c r="F10" s="6"/>
      <c r="G10" s="2">
        <v>153922.35205004999</v>
      </c>
      <c r="H10" s="4">
        <f>G10/G4</f>
        <v>9.866461567323145E-3</v>
      </c>
      <c r="I10">
        <v>563397</v>
      </c>
      <c r="J10" s="4">
        <f>I10/I4</f>
        <v>0.24182370554523511</v>
      </c>
      <c r="K10" s="2">
        <v>717661.90863573598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5742882.5610860921</v>
      </c>
      <c r="H13" s="5">
        <f>G13/G5</f>
        <v>0.43370760204052322</v>
      </c>
      <c r="I13" s="1">
        <f>I14+I15</f>
        <v>177398</v>
      </c>
      <c r="J13" s="5">
        <f>I13/I5</f>
        <v>0.39997564946045516</v>
      </c>
      <c r="K13" s="3">
        <f>K14+K15</f>
        <v>1138810.4196340051</v>
      </c>
    </row>
    <row r="14" spans="1:11" x14ac:dyDescent="0.25">
      <c r="E14" s="6" t="s">
        <v>15</v>
      </c>
      <c r="F14" s="6"/>
      <c r="G14" s="2">
        <v>5695943.4010664709</v>
      </c>
      <c r="H14" s="4">
        <f>G14/G7</f>
        <v>0.45659719218380879</v>
      </c>
      <c r="I14">
        <v>175566</v>
      </c>
      <c r="J14" s="4">
        <f>I14/I7</f>
        <v>0.42231587455078151</v>
      </c>
      <c r="K14" s="2">
        <v>1119551.083013823</v>
      </c>
    </row>
    <row r="15" spans="1:11" x14ac:dyDescent="0.25">
      <c r="E15" s="6" t="s">
        <v>16</v>
      </c>
      <c r="F15" s="6"/>
      <c r="G15" s="2">
        <v>46939.160019620998</v>
      </c>
      <c r="H15" s="4">
        <f>G15/G8</f>
        <v>6.1230093455284455E-2</v>
      </c>
      <c r="I15">
        <v>1832</v>
      </c>
      <c r="J15" s="4">
        <f>I15/I8</f>
        <v>6.5899280575539565E-2</v>
      </c>
      <c r="K15" s="2">
        <v>19259.336620181999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4978799.3544969372</v>
      </c>
      <c r="H18" s="4">
        <f>G18/G5</f>
        <v>0.37600335826324077</v>
      </c>
      <c r="I18">
        <v>169736</v>
      </c>
      <c r="J18" s="4">
        <f>I18/I5</f>
        <v>0.38270029446115411</v>
      </c>
      <c r="K18" s="2">
        <v>1035897.157069032</v>
      </c>
    </row>
    <row r="19" spans="2:11" x14ac:dyDescent="0.25">
      <c r="E19" s="6" t="s">
        <v>20</v>
      </c>
      <c r="F19" s="6"/>
      <c r="G19" s="2">
        <v>1125369.6101295541</v>
      </c>
      <c r="H19" s="4">
        <f>G19/G5</f>
        <v>8.4988914508859745E-2</v>
      </c>
      <c r="I19">
        <v>28694</v>
      </c>
      <c r="J19" s="4">
        <f>I19/I5</f>
        <v>6.4695776083260811E-2</v>
      </c>
      <c r="K19" s="2">
        <v>469953.51732962998</v>
      </c>
    </row>
    <row r="20" spans="2:11" x14ac:dyDescent="0.25">
      <c r="E20" s="6" t="s">
        <v>21</v>
      </c>
      <c r="F20" s="6"/>
      <c r="G20" s="2">
        <v>7137200.4143439718</v>
      </c>
      <c r="H20" s="4">
        <f>1-H18-H19</f>
        <v>0.53900772722789958</v>
      </c>
      <c r="I20">
        <v>245055</v>
      </c>
      <c r="J20" s="4">
        <f>1-J18-J19</f>
        <v>0.55260392945558501</v>
      </c>
      <c r="K20" s="2">
        <v>3306132.3844331112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271359.357580601</v>
      </c>
      <c r="H22" s="4">
        <f>G22/G20</f>
        <v>3.8020420028452219E-2</v>
      </c>
      <c r="I22">
        <v>22445</v>
      </c>
      <c r="J22" s="4">
        <f>I22/I20</f>
        <v>9.1591683499622531E-2</v>
      </c>
      <c r="K22" s="2">
        <v>664397.90158783097</v>
      </c>
    </row>
    <row r="23" spans="2:11" x14ac:dyDescent="0.25">
      <c r="F23" t="s">
        <v>24</v>
      </c>
      <c r="G23" s="2">
        <f>G20-G22</f>
        <v>6865841.0567633705</v>
      </c>
      <c r="H23" s="4">
        <f>1-H22</f>
        <v>0.96197957997154782</v>
      </c>
      <c r="I23">
        <f>I20-I22</f>
        <v>222610</v>
      </c>
      <c r="J23" s="4">
        <f>1-J22</f>
        <v>0.90840831650037746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6569493.5689434092</v>
      </c>
      <c r="H26" s="4">
        <f>G26/G5</f>
        <v>0.49613400101781591</v>
      </c>
      <c r="I26">
        <v>232803</v>
      </c>
      <c r="J26" s="4">
        <f>I26/I5</f>
        <v>0.52489617200499639</v>
      </c>
      <c r="K26" s="2">
        <v>2782413.8499663998</v>
      </c>
    </row>
    <row r="27" spans="2:11" x14ac:dyDescent="0.25">
      <c r="E27" s="6" t="s">
        <v>27</v>
      </c>
      <c r="F27" s="6"/>
      <c r="G27" s="2">
        <v>6632967.9127974687</v>
      </c>
      <c r="H27" s="4">
        <f>G27/G5</f>
        <v>0.50092763995631329</v>
      </c>
      <c r="I27">
        <v>209578</v>
      </c>
      <c r="J27" s="4">
        <f>I27/I5</f>
        <v>0.47253123858568458</v>
      </c>
      <c r="K27" s="2">
        <v>2031012.97626065</v>
      </c>
    </row>
    <row r="28" spans="2:11" x14ac:dyDescent="0.25">
      <c r="E28" s="6" t="s">
        <v>28</v>
      </c>
      <c r="F28" s="6"/>
      <c r="G28" s="2">
        <v>34906.128071981999</v>
      </c>
      <c r="H28" s="4">
        <f>G28/G5</f>
        <v>2.6361418576101984E-3</v>
      </c>
      <c r="I28">
        <v>928</v>
      </c>
      <c r="J28" s="4">
        <f>I28/I5</f>
        <v>2.0923426571849875E-3</v>
      </c>
      <c r="K28" s="2">
        <v>8519.5347566559994</v>
      </c>
    </row>
    <row r="29" spans="2:11" x14ac:dyDescent="0.25">
      <c r="E29" s="6" t="s">
        <v>29</v>
      </c>
      <c r="F29" s="6"/>
      <c r="G29" s="2">
        <v>4001.7691576030002</v>
      </c>
      <c r="H29" s="4">
        <f>G29/G5</f>
        <v>3.0221716826044342E-4</v>
      </c>
      <c r="I29">
        <v>204</v>
      </c>
      <c r="J29" s="4">
        <f>I29/I5</f>
        <v>4.5995463584669983E-4</v>
      </c>
      <c r="K29" s="2">
        <v>3063.5882424870001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13729728.023910029</v>
      </c>
    </row>
    <row r="3" spans="1:2" x14ac:dyDescent="0.25">
      <c r="A3" t="s">
        <v>32</v>
      </c>
      <c r="B3">
        <f>'NEWT - EU'!$G$8</f>
        <v>582609.08672835492</v>
      </c>
    </row>
    <row r="4" spans="1:2" x14ac:dyDescent="0.25">
      <c r="A4" t="s">
        <v>33</v>
      </c>
      <c r="B4">
        <f>'NEWT - EU'!$G$9</f>
        <v>452225.99263330398</v>
      </c>
    </row>
    <row r="5" spans="1:2" x14ac:dyDescent="0.25">
      <c r="A5" t="s">
        <v>34</v>
      </c>
      <c r="B5">
        <f>'NEWT - EU'!$G$10</f>
        <v>263.03540597099999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446946</v>
      </c>
    </row>
    <row r="16" spans="1:2" x14ac:dyDescent="0.25">
      <c r="A16" t="s">
        <v>32</v>
      </c>
      <c r="B16">
        <f>'NEWT - EU'!$I$8</f>
        <v>22415</v>
      </c>
    </row>
    <row r="17" spans="1:2" x14ac:dyDescent="0.25">
      <c r="A17" t="s">
        <v>33</v>
      </c>
      <c r="B17">
        <f>'NEWT - EU'!$I$9</f>
        <v>891841</v>
      </c>
    </row>
    <row r="18" spans="1:2" x14ac:dyDescent="0.25">
      <c r="A18" t="s">
        <v>34</v>
      </c>
      <c r="B18">
        <f>'NEWT - EU'!$I$10</f>
        <v>2233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6474923.9182394799</v>
      </c>
    </row>
    <row r="28" spans="1:2" x14ac:dyDescent="0.25">
      <c r="A28" t="s">
        <v>37</v>
      </c>
      <c r="B28">
        <f>'NEWT - EU'!$G$19</f>
        <v>1365428.8594639939</v>
      </c>
    </row>
    <row r="29" spans="1:2" x14ac:dyDescent="0.25">
      <c r="A29" t="s">
        <v>38</v>
      </c>
      <c r="B29">
        <f>'NEWT - EU'!$G$22</f>
        <v>83498.715379942994</v>
      </c>
    </row>
    <row r="30" spans="1:2" x14ac:dyDescent="0.25">
      <c r="A30" t="s">
        <v>39</v>
      </c>
      <c r="B30">
        <f>'NEWT - EU'!$G$23</f>
        <v>6388485.6175549682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6282312.078516202</v>
      </c>
    </row>
    <row r="41" spans="1:2" x14ac:dyDescent="0.25">
      <c r="A41" t="s">
        <v>42</v>
      </c>
      <c r="B41">
        <f>'NEWT - EU'!$G$27</f>
        <v>8022617.0593326204</v>
      </c>
    </row>
    <row r="42" spans="1:2" x14ac:dyDescent="0.25">
      <c r="A42" t="s">
        <v>43</v>
      </c>
      <c r="B42">
        <f>'NEWT - EU'!$G$28</f>
        <v>6664.546411755</v>
      </c>
    </row>
    <row r="43" spans="1:2" x14ac:dyDescent="0.25">
      <c r="A43" t="s">
        <v>44</v>
      </c>
      <c r="B43">
        <f>'NEWT - EU'!$G$29</f>
        <v>743.42637780799998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2024-07-19T10:05:48Z</dcterms:created>
  <dcterms:modified xsi:type="dcterms:W3CDTF">2024-07-19T10:05:48Z</dcterms:modified>
</cp:coreProperties>
</file>