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<sst xmlns="http://schemas.openxmlformats.org/spreadsheetml/2006/main" count="45" uniqueCount="45">
  <si>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19 January 2024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</si>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</sst>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13575990.005327134</v>
      </c>
      <c r="H4" s="8"/>
      <c r="I4" s="2">
        <v>1391907</v>
      </c>
      <c r="J4" s="8"/>
      <c r="K4" s="5">
        <v>1543847.2863107519</v>
      </c>
    </row>
    <row r="5">
      <c r="E5" s="0" t="s">
        <v>7</v>
      </c>
      <c r="G5" s="4">
        <v>13138318.454940248</v>
      </c>
      <c r="H5" s="7">
        <f>=G5/G4</f>
      </c>
      <c r="I5" s="0">
        <v>462573</v>
      </c>
      <c r="J5" s="7">
        <f>=I5/I4</f>
      </c>
      <c r="K5" s="4">
        <v>1446069.7146583831</v>
      </c>
    </row>
    <row r="6">
      <c r="F6" s="0" t="s">
        <v>8</v>
      </c>
    </row>
    <row r="7">
      <c r="F7" s="0" t="s">
        <v>9</v>
      </c>
      <c r="G7" s="4">
        <v>12280732.784112452</v>
      </c>
      <c r="H7" s="7">
        <f>=G7/G5</f>
      </c>
      <c r="I7" s="0">
        <v>418554</v>
      </c>
      <c r="J7" s="7">
        <f>=I7/I5</f>
      </c>
      <c r="K7" s="4">
        <v>1220765.706368353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437435.32062851</v>
      </c>
      <c r="H9" s="7">
        <f>=1-H5-H10</f>
      </c>
      <c r="I9" s="0">
        <v>926525</v>
      </c>
      <c r="J9" s="7">
        <f>=1-J5-J10</f>
      </c>
      <c r="K9" s="4">
        <v>97437.802968686</v>
      </c>
    </row>
    <row r="10">
      <c r="E10" s="0" t="s">
        <v>12</v>
      </c>
      <c r="G10" s="4">
        <v>236.229758377</v>
      </c>
      <c r="H10" s="7">
        <f>=G10/G4</f>
      </c>
      <c r="I10" s="0">
        <v>2809</v>
      </c>
      <c r="J10" s="7">
        <f>=I10/I4</f>
      </c>
      <c r="K10" s="4">
        <v>339.768683683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6855054.10985082</v>
      </c>
      <c r="H14" s="7">
        <f>=G14/G7</f>
      </c>
      <c r="I14" s="0">
        <v>257590</v>
      </c>
      <c r="J14" s="7">
        <f>=I14/I7</f>
      </c>
      <c r="K14" s="4">
        <v>201733.675057028</v>
      </c>
    </row>
    <row r="15">
      <c r="E15" s="0" t="s">
        <v>16</v>
      </c>
      <c r="G15" s="4">
        <v>522117.656350332</v>
      </c>
      <c r="H15" s="7">
        <f>=G15/G8</f>
      </c>
      <c r="I15" s="0">
        <v>27367</v>
      </c>
      <c r="J15" s="7">
        <f>=I15/I8</f>
      </c>
      <c r="K15" s="4">
        <v>-17086.67584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6712913.7099955194</v>
      </c>
      <c r="H18" s="7">
        <f>=G18/G5</f>
      </c>
      <c r="I18" s="0">
        <v>266474</v>
      </c>
      <c r="J18" s="7">
        <f>=I18/I5</f>
      </c>
      <c r="K18" s="4">
        <v>186851.8714584</v>
      </c>
    </row>
    <row r="19">
      <c r="E19" s="0" t="s">
        <v>20</v>
      </c>
      <c r="G19" s="4">
        <v>1194493.2837249721</v>
      </c>
      <c r="H19" s="7">
        <f>=G19/G5</f>
      </c>
      <c r="I19" s="0">
        <v>24412</v>
      </c>
      <c r="J19" s="7">
        <f>=I19/I5</f>
      </c>
      <c r="K19" s="4">
        <v>155075.759176127</v>
      </c>
    </row>
    <row r="20">
      <c r="E20" s="0" t="s">
        <v>21</v>
      </c>
      <c r="G20" s="4">
        <v>5230911.4612197559</v>
      </c>
      <c r="H20" s="7">
        <f>=1-H18-H19</f>
      </c>
      <c r="I20" s="0">
        <v>171687</v>
      </c>
      <c r="J20" s="7">
        <f>=1-J18-J19</f>
      </c>
      <c r="K20" s="4">
        <v>1104142.0840238561</v>
      </c>
    </row>
    <row r="21">
      <c r="F21" s="0" t="s">
        <v>22</v>
      </c>
    </row>
    <row r="22">
      <c r="F22" s="0" t="s">
        <v>23</v>
      </c>
      <c r="G22" s="4">
        <v>72937.384749715</v>
      </c>
      <c r="H22" s="7">
        <f>=G22/G20</f>
      </c>
      <c r="I22" s="0">
        <v>9022</v>
      </c>
      <c r="J22" s="7">
        <f>=I22/I20</f>
      </c>
      <c r="K22" s="4">
        <v>30274.781547355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6304675.9386098413</v>
      </c>
      <c r="H26" s="7">
        <f>=G26/G5</f>
      </c>
      <c r="I26" s="0">
        <v>242177</v>
      </c>
      <c r="J26" s="7">
        <f>=I26/I5</f>
      </c>
      <c r="K26" s="4">
        <v>375263.523334157</v>
      </c>
    </row>
    <row r="27">
      <c r="E27" s="0" t="s">
        <v>27</v>
      </c>
      <c r="G27" s="4">
        <v>6823217.6537316022</v>
      </c>
      <c r="H27" s="7">
        <f>=G27/G5</f>
      </c>
      <c r="I27" s="0">
        <v>220117</v>
      </c>
      <c r="J27" s="7">
        <f>=I27/I5</f>
      </c>
      <c r="K27" s="4">
        <v>1070801.2369030081</v>
      </c>
    </row>
    <row r="28">
      <c r="E28" s="0" t="s">
        <v>28</v>
      </c>
      <c r="G28" s="4">
        <v>8399.115620121</v>
      </c>
      <c r="H28" s="7">
        <f>=G28/G5</f>
      </c>
      <c r="I28" s="0">
        <v>184</v>
      </c>
      <c r="J28" s="7">
        <f>=I28/I5</f>
      </c>
      <c r="K28" s="4">
        <v>4.954421218</v>
      </c>
    </row>
    <row r="29">
      <c r="E29" s="0" t="s">
        <v>29</v>
      </c>
      <c r="G29" s="4">
        <v>2025.746978683</v>
      </c>
      <c r="H29" s="7">
        <f>=G29/G5</f>
      </c>
      <c r="I29" s="0">
        <v>95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14501479.266142972</v>
      </c>
      <c r="H4" s="8"/>
      <c r="I4" s="2">
        <v>3012111</v>
      </c>
      <c r="J4" s="8"/>
      <c r="K4" s="5">
        <v>163630548.2318832</v>
      </c>
    </row>
    <row r="5">
      <c r="E5" s="0" t="s">
        <v>7</v>
      </c>
      <c r="G5" s="4">
        <v>12370797.340520226</v>
      </c>
      <c r="H5" s="7">
        <f>=G5/G4</f>
      </c>
      <c r="I5" s="0">
        <v>456321</v>
      </c>
      <c r="J5" s="7">
        <f>=I5/I4</f>
      </c>
      <c r="K5" s="4">
        <v>5125695.0031494843</v>
      </c>
    </row>
    <row r="6">
      <c r="F6" s="0" t="s">
        <v>8</v>
      </c>
    </row>
    <row r="7">
      <c r="F7" s="0" t="s">
        <v>9</v>
      </c>
      <c r="G7" s="4">
        <v>11450690.267851934</v>
      </c>
      <c r="H7" s="7">
        <f>=G7/G5</f>
      </c>
      <c r="I7" s="0">
        <v>415658</v>
      </c>
      <c r="J7" s="7">
        <f>=I7/I5</f>
      </c>
      <c r="K7" s="4">
        <v>4860143.0167451128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1995053.4110822589</v>
      </c>
      <c r="H9" s="7">
        <f>=1-H5-H10</f>
      </c>
      <c r="I9" s="0">
        <v>2043338</v>
      </c>
      <c r="J9" s="7">
        <f>=1-J5-J10</f>
      </c>
      <c r="K9" s="4">
        <v>157982819.34235057</v>
      </c>
    </row>
    <row r="10">
      <c r="E10" s="0" t="s">
        <v>12</v>
      </c>
      <c r="G10" s="4">
        <v>135628.514540486</v>
      </c>
      <c r="H10" s="7">
        <f>=G10/G4</f>
      </c>
      <c r="I10" s="0">
        <v>512452</v>
      </c>
      <c r="J10" s="7">
        <f>=I10/I4</f>
      </c>
      <c r="K10" s="4">
        <v>522033.886383167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5313693.3497900628</v>
      </c>
      <c r="H14" s="7">
        <f>=G14/G7</f>
      </c>
      <c r="I14" s="0">
        <v>166064</v>
      </c>
      <c r="J14" s="7">
        <f>=I14/I7</f>
      </c>
      <c r="K14" s="4">
        <v>1437245.037562544</v>
      </c>
    </row>
    <row r="15">
      <c r="E15" s="0" t="s">
        <v>16</v>
      </c>
      <c r="G15" s="4">
        <v>339455.046996745</v>
      </c>
      <c r="H15" s="7">
        <f>=G15/G8</f>
      </c>
      <c r="I15" s="0">
        <v>15939</v>
      </c>
      <c r="J15" s="7">
        <f>=I15/I8</f>
      </c>
      <c r="K15" s="4">
        <v>34143.152638489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4924941.7305220682</v>
      </c>
      <c r="H18" s="7">
        <f>=G18/G5</f>
      </c>
      <c r="I18" s="0">
        <v>175867</v>
      </c>
      <c r="J18" s="7">
        <f>=I18/I5</f>
      </c>
      <c r="K18" s="4">
        <v>1323257.8766918131</v>
      </c>
    </row>
    <row r="19">
      <c r="E19" s="0" t="s">
        <v>20</v>
      </c>
      <c r="G19" s="4">
        <v>1048376.081920783</v>
      </c>
      <c r="H19" s="7">
        <f>=G19/G5</f>
      </c>
      <c r="I19" s="0">
        <v>27360</v>
      </c>
      <c r="J19" s="7">
        <f>=I19/I5</f>
      </c>
      <c r="K19" s="4">
        <v>503655.996042073</v>
      </c>
    </row>
    <row r="20">
      <c r="E20" s="0" t="s">
        <v>21</v>
      </c>
      <c r="G20" s="4">
        <v>6397479.5280773751</v>
      </c>
      <c r="H20" s="7">
        <f>=1-H18-H19</f>
      </c>
      <c r="I20" s="0">
        <v>253058</v>
      </c>
      <c r="J20" s="7">
        <f>=1-J18-J19</f>
      </c>
      <c r="K20" s="4">
        <v>3286662.7051833081</v>
      </c>
    </row>
    <row r="21">
      <c r="F21" s="0" t="s">
        <v>22</v>
      </c>
    </row>
    <row r="22">
      <c r="F22" s="0" t="s">
        <v>23</v>
      </c>
      <c r="G22" s="4">
        <v>261801.46062433</v>
      </c>
      <c r="H22" s="7">
        <f>=G22/G20</f>
      </c>
      <c r="I22" s="0">
        <v>20752</v>
      </c>
      <c r="J22" s="7">
        <f>=I22/I20</f>
      </c>
      <c r="K22" s="4">
        <v>601842.959680965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6297800.3528538244</v>
      </c>
      <c r="H26" s="7">
        <f>=G26/G5</f>
      </c>
      <c r="I26" s="0">
        <v>230347</v>
      </c>
      <c r="J26" s="7">
        <f>=I26/I5</f>
      </c>
      <c r="K26" s="4">
        <v>3400170.2561581088</v>
      </c>
    </row>
    <row r="27">
      <c r="E27" s="0" t="s">
        <v>27</v>
      </c>
      <c r="G27" s="4">
        <v>6037202.0138707673</v>
      </c>
      <c r="H27" s="7">
        <f>=G27/G5</f>
      </c>
      <c r="I27" s="0">
        <v>224816</v>
      </c>
      <c r="J27" s="7">
        <f>=I27/I5</f>
      </c>
      <c r="K27" s="4">
        <v>1712779.243574295</v>
      </c>
    </row>
    <row r="28">
      <c r="E28" s="0" t="s">
        <v>28</v>
      </c>
      <c r="G28" s="4">
        <v>30556.118131432</v>
      </c>
      <c r="H28" s="7">
        <f>=G28/G5</f>
      </c>
      <c r="I28" s="0">
        <v>883</v>
      </c>
      <c r="J28" s="7">
        <f>=I28/I5</f>
      </c>
      <c r="K28" s="4">
        <v>9949.439627368</v>
      </c>
    </row>
    <row r="29">
      <c r="E29" s="0" t="s">
        <v>29</v>
      </c>
      <c r="G29" s="4">
        <v>5238.855664203</v>
      </c>
      <c r="H29" s="7">
        <f>=G29/G5</f>
      </c>
      <c r="I29" s="0">
        <v>267</v>
      </c>
      <c r="J29" s="7">
        <f>=I29/I5</f>
      </c>
      <c r="K29" s="4">
        <v>2794.071642652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