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C/"/>
    </mc:Choice>
  </mc:AlternateContent>
  <xr:revisionPtr revIDLastSave="0" documentId="8_{A9EF775E-6F29-49D8-8397-E95E74CBC5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6" i="3" s="1"/>
  <c r="G8" i="2"/>
  <c r="B3" i="3" s="1"/>
  <c r="J7" i="2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<sst xmlns="http://schemas.openxmlformats.org/spreadsheetml/2006/main" count="82" uniqueCount="45">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</sst>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13604751.351264184</c:v>
                </c:pt>
                <c:pt idx="1">
                  <c:v>510692.87456223555</c:v>
                </c:pt>
                <c:pt idx="2">
                  <c:v>385142.07374039298</c:v>
                </c:pt>
                <c:pt idx="3">
                  <c:v>373.387559512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39-4B28-B263-72377E80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446558</c:v>
                </c:pt>
                <c:pt idx="1">
                  <c:v>19044</c:v>
                </c:pt>
                <c:pt idx="2">
                  <c:v>901461</c:v>
                </c:pt>
                <c:pt idx="3">
                  <c:v>2023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23-4B10-AC6D-7D3F4560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6392471.538300232</c:v>
                </c:pt>
                <c:pt idx="1">
                  <c:v>1194294.0830251831</c:v>
                </c:pt>
                <c:pt idx="2">
                  <c:v>70738.379928780996</c:v>
                </c:pt>
                <c:pt idx="3">
                  <c:v>6457940.2245722245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D7-4257-B6FB-50D94C1B3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6571629.9035372362</c:v>
                </c:pt>
                <c:pt idx="1">
                  <c:v>7534339.4461310692</c:v>
                </c:pt>
                <c:pt idx="2">
                  <c:v>8739.4903832670007</c:v>
                </c:pt>
                <c:pt idx="3">
                  <c:v>735.38577484799998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9B-42A9-9B04-82DB3467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14500959.687126324</v>
      </c>
      <c r="H4" s="5"/>
      <c r="I4" s="1">
        <v>1369086</v>
      </c>
      <c r="J4" s="5"/>
      <c r="K4" s="3">
        <v>1656452.017193926</v>
      </c>
    </row>
    <row r="5" spans="1:11" x14ac:dyDescent="0.3">
      <c r="E5" s="6" t="s">
        <v>7</v>
      </c>
      <c r="F5" s="6"/>
      <c r="G5" s="2">
        <v>14115444.22582642</v>
      </c>
      <c r="H5" s="4">
        <f>G5/G4</f>
        <v>0.97341448637760453</v>
      </c>
      <c r="I5">
        <v>465602</v>
      </c>
      <c r="J5" s="4">
        <f>I5/I4</f>
        <v>0.34008236151709975</v>
      </c>
      <c r="K5" s="2">
        <v>1548275.448318603</v>
      </c>
    </row>
    <row r="6" spans="1:11" x14ac:dyDescent="0.3">
      <c r="F6" t="s">
        <v>8</v>
      </c>
    </row>
    <row r="7" spans="1:11" x14ac:dyDescent="0.3">
      <c r="F7" t="s">
        <v>9</v>
      </c>
      <c r="G7" s="2">
        <v>13604751.351264184</v>
      </c>
      <c r="H7" s="4">
        <f>G7/G5</f>
        <v>0.96382027611799548</v>
      </c>
      <c r="I7">
        <v>446558</v>
      </c>
      <c r="J7" s="4">
        <f>I7/I5</f>
        <v>0.95909811383971721</v>
      </c>
      <c r="K7" s="2">
        <v>1421684.995333273</v>
      </c>
    </row>
    <row r="8" spans="1:11" x14ac:dyDescent="0.3">
      <c r="F8" t="s">
        <v>10</v>
      </c>
      <c r="G8" s="2">
        <f>G5-G7</f>
        <v>510692.87456223555</v>
      </c>
      <c r="H8" s="4">
        <f>1-H7</f>
        <v>3.6179723882004522E-2</v>
      </c>
      <c r="I8">
        <f>I5-I7</f>
        <v>19044</v>
      </c>
      <c r="J8" s="4">
        <f>1-J7</f>
        <v>4.0901886160282785E-2</v>
      </c>
      <c r="K8" s="2">
        <f>K5-K7</f>
        <v>126590.45298533002</v>
      </c>
    </row>
    <row r="9" spans="1:11" x14ac:dyDescent="0.3">
      <c r="E9" s="6" t="s">
        <v>11</v>
      </c>
      <c r="F9" s="6"/>
      <c r="G9" s="2">
        <v>385142.07374039298</v>
      </c>
      <c r="H9" s="4">
        <f>1-H5-H10</f>
        <v>2.6559764460438732E-2</v>
      </c>
      <c r="I9">
        <v>901461</v>
      </c>
      <c r="J9" s="4">
        <f>1-J5-J10</f>
        <v>0.65844001034266653</v>
      </c>
      <c r="K9" s="2">
        <v>107116.36740459999</v>
      </c>
    </row>
    <row r="10" spans="1:11" x14ac:dyDescent="0.3">
      <c r="E10" s="6" t="s">
        <v>12</v>
      </c>
      <c r="F10" s="6"/>
      <c r="G10" s="2">
        <v>373.387559512</v>
      </c>
      <c r="H10" s="4">
        <f>G10/G4</f>
        <v>2.5749161956741828E-5</v>
      </c>
      <c r="I10">
        <v>2023</v>
      </c>
      <c r="J10" s="4">
        <f>I10/I4</f>
        <v>1.4776281402337033E-3</v>
      </c>
      <c r="K10" s="2">
        <v>1060.2014707230001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7050537.0055803312</v>
      </c>
      <c r="H13" s="5">
        <f>G13/G5</f>
        <v>0.49949097547211924</v>
      </c>
      <c r="I13" s="1">
        <f>I14+I15</f>
        <v>282179</v>
      </c>
      <c r="J13" s="5">
        <f>I13/I5</f>
        <v>0.60605194994866862</v>
      </c>
      <c r="K13" s="3">
        <f>K14+K15</f>
        <v>143034.68631466501</v>
      </c>
    </row>
    <row r="14" spans="1:11" x14ac:dyDescent="0.3">
      <c r="E14" s="6" t="s">
        <v>15</v>
      </c>
      <c r="F14" s="6"/>
      <c r="G14" s="2">
        <v>6986390.9683173345</v>
      </c>
      <c r="H14" s="4">
        <f>G14/G7</f>
        <v>0.51352581079463411</v>
      </c>
      <c r="I14">
        <v>279507</v>
      </c>
      <c r="J14" s="4">
        <f>I14/I7</f>
        <v>0.62591421495080146</v>
      </c>
      <c r="K14" s="2">
        <v>137817.59938220601</v>
      </c>
    </row>
    <row r="15" spans="1:11" x14ac:dyDescent="0.3">
      <c r="E15" s="6" t="s">
        <v>16</v>
      </c>
      <c r="F15" s="6"/>
      <c r="G15" s="2">
        <v>64146.037262997001</v>
      </c>
      <c r="H15" s="4">
        <f>G15/G8</f>
        <v>0.12560589829647181</v>
      </c>
      <c r="I15">
        <v>2672</v>
      </c>
      <c r="J15" s="4">
        <f>I15/I8</f>
        <v>0.14030665826507036</v>
      </c>
      <c r="K15" s="2">
        <v>5217.0869324590003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6392471.538300232</v>
      </c>
      <c r="H18" s="4">
        <f>G18/G5</f>
        <v>0.45287073052962812</v>
      </c>
      <c r="I18">
        <v>262794</v>
      </c>
      <c r="J18" s="4">
        <f>I18/I5</f>
        <v>0.56441767861821901</v>
      </c>
      <c r="K18" s="2">
        <v>107379.307343102</v>
      </c>
    </row>
    <row r="19" spans="2:11" x14ac:dyDescent="0.3">
      <c r="E19" s="6" t="s">
        <v>20</v>
      </c>
      <c r="F19" s="6"/>
      <c r="G19" s="2">
        <v>1194294.0830251831</v>
      </c>
      <c r="H19" s="4">
        <f>G19/G5</f>
        <v>8.4609032767104464E-2</v>
      </c>
      <c r="I19">
        <v>21849</v>
      </c>
      <c r="J19" s="4">
        <f>I19/I5</f>
        <v>4.6926344818106452E-2</v>
      </c>
      <c r="K19" s="2">
        <v>99346.484865506005</v>
      </c>
    </row>
    <row r="20" spans="2:11" x14ac:dyDescent="0.3">
      <c r="E20" s="6" t="s">
        <v>21</v>
      </c>
      <c r="F20" s="6"/>
      <c r="G20" s="2">
        <v>6528678.6045010053</v>
      </c>
      <c r="H20" s="4">
        <f>1-H18-H19</f>
        <v>0.46252023670326742</v>
      </c>
      <c r="I20">
        <v>180959</v>
      </c>
      <c r="J20" s="4">
        <f>1-J18-J19</f>
        <v>0.38865597656367457</v>
      </c>
      <c r="K20" s="2">
        <v>1341549.656109995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70738.379928780996</v>
      </c>
      <c r="H22" s="4">
        <f>G22/G20</f>
        <v>1.0835022554183093E-2</v>
      </c>
      <c r="I22">
        <v>8564</v>
      </c>
      <c r="J22" s="4">
        <f>I22/I20</f>
        <v>4.7325637299056693E-2</v>
      </c>
      <c r="K22" s="2">
        <v>29744.563591335002</v>
      </c>
    </row>
    <row r="23" spans="2:11" x14ac:dyDescent="0.3">
      <c r="F23" t="s">
        <v>24</v>
      </c>
      <c r="G23" s="2">
        <f>G20-G22</f>
        <v>6457940.2245722245</v>
      </c>
      <c r="H23" s="4">
        <f>1-H22</f>
        <v>0.98916497744581688</v>
      </c>
      <c r="I23">
        <f>I20-I22</f>
        <v>172395</v>
      </c>
      <c r="J23" s="4">
        <f>1-J22</f>
        <v>0.9526743627009433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6571629.9035372362</v>
      </c>
      <c r="H26" s="4">
        <f>G26/G5</f>
        <v>0.46556309517439121</v>
      </c>
      <c r="I26">
        <v>237240</v>
      </c>
      <c r="J26" s="4">
        <f>I26/I5</f>
        <v>0.50953389375475189</v>
      </c>
      <c r="K26" s="2">
        <v>362521.68330892501</v>
      </c>
    </row>
    <row r="27" spans="2:11" x14ac:dyDescent="0.3">
      <c r="E27" s="6" t="s">
        <v>27</v>
      </c>
      <c r="F27" s="6"/>
      <c r="G27" s="2">
        <v>7534339.4461310692</v>
      </c>
      <c r="H27" s="4">
        <f>G27/G5</f>
        <v>0.53376566302786366</v>
      </c>
      <c r="I27">
        <v>228099</v>
      </c>
      <c r="J27" s="4">
        <f>I27/I5</f>
        <v>0.48990124612866781</v>
      </c>
      <c r="K27" s="2">
        <v>1185720.078988841</v>
      </c>
    </row>
    <row r="28" spans="2:11" x14ac:dyDescent="0.3">
      <c r="E28" s="6" t="s">
        <v>28</v>
      </c>
      <c r="F28" s="6"/>
      <c r="G28" s="2">
        <v>8739.4903832670007</v>
      </c>
      <c r="H28" s="4">
        <f>G28/G5</f>
        <v>6.1914384297426022E-4</v>
      </c>
      <c r="I28">
        <v>224</v>
      </c>
      <c r="J28" s="4">
        <f>I28/I5</f>
        <v>4.8109758978698546E-4</v>
      </c>
      <c r="K28" s="2">
        <v>0</v>
      </c>
    </row>
    <row r="29" spans="2:11" x14ac:dyDescent="0.3">
      <c r="E29" s="6" t="s">
        <v>29</v>
      </c>
      <c r="F29" s="6"/>
      <c r="G29" s="2">
        <v>735.38577484799998</v>
      </c>
      <c r="H29" s="4">
        <f>G29/G5</f>
        <v>5.2097954770881123E-5</v>
      </c>
      <c r="I29">
        <v>39</v>
      </c>
      <c r="J29" s="4">
        <f>I29/I5</f>
        <v>8.3762526793269788E-5</v>
      </c>
      <c r="K29" s="2">
        <v>33.686020837000001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14958651.944514608</v>
      </c>
      <c r="H4" s="5"/>
      <c r="I4" s="1">
        <v>2314402</v>
      </c>
      <c r="J4" s="5"/>
      <c r="K4" s="3">
        <v>157481326.22530529</v>
      </c>
    </row>
    <row r="5" spans="1:11" x14ac:dyDescent="0.3">
      <c r="E5" s="6" t="s">
        <v>7</v>
      </c>
      <c r="F5" s="6"/>
      <c r="G5" s="2">
        <v>12682010.797355931</v>
      </c>
      <c r="H5" s="4">
        <f>G5/G4</f>
        <v>0.84780439068952806</v>
      </c>
      <c r="I5">
        <v>438084</v>
      </c>
      <c r="J5" s="4">
        <f>I5/I4</f>
        <v>0.18928604451603481</v>
      </c>
      <c r="K5" s="2">
        <v>4581232.8081354462</v>
      </c>
    </row>
    <row r="6" spans="1:11" x14ac:dyDescent="0.3">
      <c r="F6" t="s">
        <v>8</v>
      </c>
    </row>
    <row r="7" spans="1:11" x14ac:dyDescent="0.3">
      <c r="F7" t="s">
        <v>9</v>
      </c>
      <c r="G7" s="2">
        <v>11998042.121264908</v>
      </c>
      <c r="H7" s="4">
        <f>G7/G5</f>
        <v>0.94606780525422485</v>
      </c>
      <c r="I7">
        <v>411281</v>
      </c>
      <c r="J7" s="4">
        <f>I7/I5</f>
        <v>0.93881766967065672</v>
      </c>
      <c r="K7" s="2">
        <v>4305449.1420485154</v>
      </c>
    </row>
    <row r="8" spans="1:11" x14ac:dyDescent="0.3">
      <c r="F8" t="s">
        <v>10</v>
      </c>
      <c r="G8" s="2">
        <f>G5-G7</f>
        <v>683968.67609102279</v>
      </c>
      <c r="H8" s="4">
        <f>1-H7</f>
        <v>5.3932194745775153E-2</v>
      </c>
      <c r="I8">
        <f>I5-I7</f>
        <v>26803</v>
      </c>
      <c r="J8" s="4">
        <f>1-J7</f>
        <v>6.1182330329343282E-2</v>
      </c>
      <c r="K8" s="2">
        <f>K5-K7</f>
        <v>275783.66608693078</v>
      </c>
    </row>
    <row r="9" spans="1:11" x14ac:dyDescent="0.3">
      <c r="E9" s="6" t="s">
        <v>11</v>
      </c>
      <c r="F9" s="6"/>
      <c r="G9" s="2">
        <v>2124222.9140430088</v>
      </c>
      <c r="H9" s="4">
        <f>1-H5-H10</f>
        <v>0.14200630657911456</v>
      </c>
      <c r="I9">
        <v>1327719</v>
      </c>
      <c r="J9" s="4">
        <f>1-J5-J10</f>
        <v>0.57367691524635733</v>
      </c>
      <c r="K9" s="2">
        <v>152121869.63692439</v>
      </c>
    </row>
    <row r="10" spans="1:11" x14ac:dyDescent="0.3">
      <c r="E10" s="6" t="s">
        <v>12</v>
      </c>
      <c r="F10" s="6"/>
      <c r="G10" s="2">
        <v>152418.23311566701</v>
      </c>
      <c r="H10" s="4">
        <f>G10/G4</f>
        <v>1.0189302731357375E-2</v>
      </c>
      <c r="I10">
        <v>548599</v>
      </c>
      <c r="J10" s="4">
        <f>I10/I4</f>
        <v>0.23703704023760783</v>
      </c>
      <c r="K10" s="2">
        <v>778223.78024543601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5517378.6922831861</v>
      </c>
      <c r="H13" s="5">
        <f>G13/G5</f>
        <v>0.43505551134158493</v>
      </c>
      <c r="I13" s="1">
        <f>I14+I15</f>
        <v>181364</v>
      </c>
      <c r="J13" s="5">
        <f>I13/I5</f>
        <v>0.41399366331571114</v>
      </c>
      <c r="K13" s="3">
        <f>K14+K15</f>
        <v>1089692.6849876582</v>
      </c>
    </row>
    <row r="14" spans="1:11" x14ac:dyDescent="0.3">
      <c r="E14" s="6" t="s">
        <v>15</v>
      </c>
      <c r="F14" s="6"/>
      <c r="G14" s="2">
        <v>5464861.3466025824</v>
      </c>
      <c r="H14" s="4">
        <f>G14/G7</f>
        <v>0.45547942667386154</v>
      </c>
      <c r="I14">
        <v>179386</v>
      </c>
      <c r="J14" s="4">
        <f>I14/I7</f>
        <v>0.43616408246430055</v>
      </c>
      <c r="K14" s="2">
        <v>1075494.7763642101</v>
      </c>
    </row>
    <row r="15" spans="1:11" x14ac:dyDescent="0.3">
      <c r="E15" s="6" t="s">
        <v>16</v>
      </c>
      <c r="F15" s="6"/>
      <c r="G15" s="2">
        <v>52517.345680603998</v>
      </c>
      <c r="H15" s="4">
        <f>G15/G8</f>
        <v>7.6783261451018506E-2</v>
      </c>
      <c r="I15">
        <v>1978</v>
      </c>
      <c r="J15" s="4">
        <f>I15/I8</f>
        <v>7.3797709211655418E-2</v>
      </c>
      <c r="K15" s="2">
        <v>14197.908623448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4860940.225097063</v>
      </c>
      <c r="H18" s="4">
        <f>G18/G5</f>
        <v>0.38329412447042854</v>
      </c>
      <c r="I18">
        <v>175706</v>
      </c>
      <c r="J18" s="4">
        <f>I18/I5</f>
        <v>0.40107833200938631</v>
      </c>
      <c r="K18" s="2">
        <v>973357.69129913196</v>
      </c>
    </row>
    <row r="19" spans="2:11" x14ac:dyDescent="0.3">
      <c r="E19" s="6" t="s">
        <v>20</v>
      </c>
      <c r="F19" s="6"/>
      <c r="G19" s="2">
        <v>1106079.257439835</v>
      </c>
      <c r="H19" s="4">
        <f>G19/G5</f>
        <v>8.7216394553964668E-2</v>
      </c>
      <c r="I19">
        <v>28432</v>
      </c>
      <c r="J19" s="4">
        <f>I19/I5</f>
        <v>6.4900795281270254E-2</v>
      </c>
      <c r="K19" s="2">
        <v>342193.25229926303</v>
      </c>
    </row>
    <row r="20" spans="2:11" x14ac:dyDescent="0.3">
      <c r="E20" s="6" t="s">
        <v>21</v>
      </c>
      <c r="F20" s="6"/>
      <c r="G20" s="2">
        <v>6714991.3148190342</v>
      </c>
      <c r="H20" s="4">
        <f>1-H18-H19</f>
        <v>0.52948948097560677</v>
      </c>
      <c r="I20">
        <v>233910</v>
      </c>
      <c r="J20" s="4">
        <f>1-J18-J19</f>
        <v>0.53402087270934351</v>
      </c>
      <c r="K20" s="2">
        <v>3246630.1575331409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271260.43723998102</v>
      </c>
      <c r="H22" s="4">
        <f>G22/G20</f>
        <v>4.0396245433906623E-2</v>
      </c>
      <c r="I22">
        <v>21921</v>
      </c>
      <c r="J22" s="4">
        <f>I22/I20</f>
        <v>9.371553161472361E-2</v>
      </c>
      <c r="K22" s="2">
        <v>535049.37532212795</v>
      </c>
    </row>
    <row r="23" spans="2:11" x14ac:dyDescent="0.3">
      <c r="F23" t="s">
        <v>24</v>
      </c>
      <c r="G23" s="2">
        <f>G20-G22</f>
        <v>6443730.8775790529</v>
      </c>
      <c r="H23" s="4">
        <f>1-H22</f>
        <v>0.95960375456609337</v>
      </c>
      <c r="I23">
        <f>I20-I22</f>
        <v>211989</v>
      </c>
      <c r="J23" s="4">
        <f>1-J22</f>
        <v>0.90628446838527643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6305515.2611648664</v>
      </c>
      <c r="H26" s="4">
        <f>G26/G5</f>
        <v>0.49720153703697378</v>
      </c>
      <c r="I26">
        <v>234030</v>
      </c>
      <c r="J26" s="4">
        <f>I26/I5</f>
        <v>0.5342126167584299</v>
      </c>
      <c r="K26" s="2">
        <v>2812472.5338416509</v>
      </c>
    </row>
    <row r="27" spans="2:11" x14ac:dyDescent="0.3">
      <c r="E27" s="6" t="s">
        <v>27</v>
      </c>
      <c r="F27" s="6"/>
      <c r="G27" s="2">
        <v>6338812.2317027077</v>
      </c>
      <c r="H27" s="4">
        <f>G27/G5</f>
        <v>0.49982706472890598</v>
      </c>
      <c r="I27">
        <v>202923</v>
      </c>
      <c r="J27" s="4">
        <f>I27/I5</f>
        <v>0.46320568658065575</v>
      </c>
      <c r="K27" s="2">
        <v>1752331.6720849699</v>
      </c>
    </row>
    <row r="28" spans="2:11" x14ac:dyDescent="0.3">
      <c r="E28" s="6" t="s">
        <v>28</v>
      </c>
      <c r="F28" s="6"/>
      <c r="G28" s="2">
        <v>31449.652231283999</v>
      </c>
      <c r="H28" s="4">
        <f>G28/G5</f>
        <v>2.4798632278282659E-3</v>
      </c>
      <c r="I28">
        <v>881</v>
      </c>
      <c r="J28" s="4">
        <f>I28/I5</f>
        <v>2.0110298481569745E-3</v>
      </c>
      <c r="K28" s="2">
        <v>11818.581360206999</v>
      </c>
    </row>
    <row r="29" spans="2:11" x14ac:dyDescent="0.3">
      <c r="E29" s="6" t="s">
        <v>29</v>
      </c>
      <c r="F29" s="6"/>
      <c r="G29" s="2">
        <v>6233.6522570739999</v>
      </c>
      <c r="H29" s="4">
        <f>G29/G5</f>
        <v>4.9153500629203469E-4</v>
      </c>
      <c r="I29">
        <v>242</v>
      </c>
      <c r="J29" s="4">
        <f>I29/I5</f>
        <v>5.5240547474913492E-4</v>
      </c>
      <c r="K29" s="2">
        <v>4609.3838486180002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13604751.351264184</v>
      </c>
    </row>
    <row r="3" spans="1:2" x14ac:dyDescent="0.3">
      <c r="A3" t="s">
        <v>32</v>
      </c>
      <c r="B3">
        <f>'NEWT - EU'!$G$8</f>
        <v>510692.87456223555</v>
      </c>
    </row>
    <row r="4" spans="1:2" x14ac:dyDescent="0.3">
      <c r="A4" t="s">
        <v>33</v>
      </c>
      <c r="B4">
        <f>'NEWT - EU'!$G$9</f>
        <v>385142.07374039298</v>
      </c>
    </row>
    <row r="5" spans="1:2" x14ac:dyDescent="0.3">
      <c r="A5" t="s">
        <v>34</v>
      </c>
      <c r="B5">
        <f>'NEWT - EU'!$G$10</f>
        <v>373.387559512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446558</v>
      </c>
    </row>
    <row r="16" spans="1:2" x14ac:dyDescent="0.3">
      <c r="A16" t="s">
        <v>32</v>
      </c>
      <c r="B16">
        <f>'NEWT - EU'!$I$8</f>
        <v>19044</v>
      </c>
    </row>
    <row r="17" spans="1:2" x14ac:dyDescent="0.3">
      <c r="A17" t="s">
        <v>33</v>
      </c>
      <c r="B17">
        <f>'NEWT - EU'!$I$9</f>
        <v>901461</v>
      </c>
    </row>
    <row r="18" spans="1:2" x14ac:dyDescent="0.3">
      <c r="A18" t="s">
        <v>34</v>
      </c>
      <c r="B18">
        <f>'NEWT - EU'!$I$10</f>
        <v>2023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6392471.538300232</v>
      </c>
    </row>
    <row r="28" spans="1:2" x14ac:dyDescent="0.3">
      <c r="A28" t="s">
        <v>37</v>
      </c>
      <c r="B28">
        <f>'NEWT - EU'!$G$19</f>
        <v>1194294.0830251831</v>
      </c>
    </row>
    <row r="29" spans="1:2" x14ac:dyDescent="0.3">
      <c r="A29" t="s">
        <v>38</v>
      </c>
      <c r="B29">
        <f>'NEWT - EU'!$G$22</f>
        <v>70738.379928780996</v>
      </c>
    </row>
    <row r="30" spans="1:2" x14ac:dyDescent="0.3">
      <c r="A30" t="s">
        <v>39</v>
      </c>
      <c r="B30">
        <f>'NEWT - EU'!$G$23</f>
        <v>6457940.2245722245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6571629.9035372362</v>
      </c>
    </row>
    <row r="41" spans="1:2" x14ac:dyDescent="0.3">
      <c r="A41" t="s">
        <v>42</v>
      </c>
      <c r="B41">
        <f>'NEWT - EU'!$G$27</f>
        <v>7534339.4461310692</v>
      </c>
    </row>
    <row r="42" spans="1:2" x14ac:dyDescent="0.3">
      <c r="A42" t="s">
        <v>43</v>
      </c>
      <c r="B42">
        <f>'NEWT - EU'!$G$28</f>
        <v>8739.4903832670007</v>
      </c>
    </row>
    <row r="43" spans="1:2" x14ac:dyDescent="0.3">
      <c r="A43" t="s">
        <v>44</v>
      </c>
      <c r="B43">
        <f>'NEWT - EU'!$G$29</f>
        <v>735.38577484799998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2024-05-15T09:01:05Z</dcterms:created>
  <dcterms:modified xsi:type="dcterms:W3CDTF">2024-05-15T09:01:05Z</dcterms:modified>
</cp:coreProperties>
</file>