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CCC448F6-EBF1-4965-9015-70EBF884826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H20" i="5"/>
  <c r="J19" i="5"/>
  <c r="H19" i="5"/>
  <c r="J18" i="5"/>
  <c r="J20" i="5" s="1"/>
  <c r="H18" i="5"/>
  <c r="H15" i="5"/>
  <c r="J14" i="5"/>
  <c r="H14" i="5"/>
  <c r="K13" i="5"/>
  <c r="I13" i="5"/>
  <c r="J13" i="5" s="1"/>
  <c r="H13" i="5"/>
  <c r="G13" i="5"/>
  <c r="J10" i="5"/>
  <c r="H10" i="5"/>
  <c r="J9" i="5"/>
  <c r="H9" i="5"/>
  <c r="K8" i="5"/>
  <c r="J8" i="5"/>
  <c r="I8" i="5"/>
  <c r="J15" i="5" s="1"/>
  <c r="G8" i="5"/>
  <c r="J7" i="5"/>
  <c r="H7" i="5"/>
  <c r="H8" i="5" s="1"/>
  <c r="J5" i="5"/>
  <c r="H5" i="5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J19" i="2"/>
  <c r="H19" i="2"/>
  <c r="J18" i="2"/>
  <c r="J20" i="2" s="1"/>
  <c r="H18" i="2"/>
  <c r="H20" i="2" s="1"/>
  <c r="J14" i="2"/>
  <c r="H14" i="2"/>
  <c r="K13" i="2"/>
  <c r="J13" i="2"/>
  <c r="I13" i="2"/>
  <c r="H13" i="2"/>
  <c r="G13" i="2"/>
  <c r="J10" i="2"/>
  <c r="H10" i="2"/>
  <c r="K8" i="2"/>
  <c r="I8" i="2"/>
  <c r="B16" i="3" s="1"/>
  <c r="H8" i="2"/>
  <c r="G8" i="2"/>
  <c r="B3" i="3" s="1"/>
  <c r="J7" i="2"/>
  <c r="J8" i="2" s="1"/>
  <c r="H7" i="2"/>
  <c r="J5" i="2"/>
  <c r="J9" i="2" s="1"/>
  <c r="H5" i="2"/>
  <c r="H9" i="2" s="1"/>
  <c r="H15" i="2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<sst xmlns="http://schemas.openxmlformats.org/spreadsheetml/2006/main" count="82" uniqueCount="45">
  <si>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16 May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</si>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</sst>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19711.289658099999</c:v>
                </c:pt>
                <c:pt idx="1">
                  <c:v>44790.168854119998</c:v>
                </c:pt>
                <c:pt idx="2">
                  <c:v>241.8970788</c:v>
                </c:pt>
                <c:pt idx="3">
                  <c:v>0.43815409999999999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9B1-4881-AF17-35721EF21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1257</c:v>
                </c:pt>
                <c:pt idx="1">
                  <c:v>3926</c:v>
                </c:pt>
                <c:pt idx="2">
                  <c:v>54</c:v>
                </c:pt>
                <c:pt idx="3">
                  <c:v>271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673-4256-BE1C-8D3BC097C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7686.4980480599997</c:v>
                </c:pt>
                <c:pt idx="1">
                  <c:v>1407.2961267600001</c:v>
                </c:pt>
                <c:pt idx="2">
                  <c:v>53146.436789239997</c:v>
                </c:pt>
                <c:pt idx="3">
                  <c:v>2261.2275481600009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3B9-4912-926E-53BE8FC6DE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64332.57196049</c:v>
                </c:pt>
                <c:pt idx="1">
                  <c:v>168.88655173000001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617-4DAE-8431-9B0EE7F46E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64743.793745119998</v>
      </c>
      <c r="H4" s="5"/>
      <c r="I4" s="1">
        <v>5508</v>
      </c>
      <c r="J4" s="5"/>
      <c r="K4" s="3">
        <v>59721.684158739998</v>
      </c>
    </row>
    <row r="5" spans="1:11" x14ac:dyDescent="0.35">
      <c r="E5" s="6" t="s">
        <v>7</v>
      </c>
      <c r="F5" s="6"/>
      <c r="G5" s="2">
        <v>64501.458512220001</v>
      </c>
      <c r="H5" s="4">
        <f>G5/G4</f>
        <v>0.99625701215696427</v>
      </c>
      <c r="I5">
        <v>5183</v>
      </c>
      <c r="J5" s="4">
        <f>I5/I4</f>
        <v>0.94099491648511258</v>
      </c>
      <c r="K5" s="2">
        <v>59720.280215400002</v>
      </c>
    </row>
    <row r="6" spans="1:11" x14ac:dyDescent="0.35">
      <c r="F6" t="s">
        <v>8</v>
      </c>
    </row>
    <row r="7" spans="1:11" x14ac:dyDescent="0.35">
      <c r="F7" t="s">
        <v>9</v>
      </c>
      <c r="G7" s="2">
        <v>19711.289658099999</v>
      </c>
      <c r="H7" s="4">
        <f>G7/G5</f>
        <v>0.30559447976460308</v>
      </c>
      <c r="I7">
        <v>1257</v>
      </c>
      <c r="J7" s="4">
        <f>I7/I5</f>
        <v>0.24252363496044763</v>
      </c>
      <c r="K7" s="2">
        <v>16276.302906110001</v>
      </c>
    </row>
    <row r="8" spans="1:11" x14ac:dyDescent="0.35">
      <c r="F8" t="s">
        <v>10</v>
      </c>
      <c r="G8" s="2">
        <f>G5-G7</f>
        <v>44790.168854119998</v>
      </c>
      <c r="H8" s="4">
        <f>1-H7</f>
        <v>0.69440552023539692</v>
      </c>
      <c r="I8">
        <f>I5-I7</f>
        <v>3926</v>
      </c>
      <c r="J8" s="4">
        <f>1-J7</f>
        <v>0.7574763650395524</v>
      </c>
      <c r="K8" s="2">
        <f>K5-K7</f>
        <v>43443.97730929</v>
      </c>
    </row>
    <row r="9" spans="1:11" x14ac:dyDescent="0.35">
      <c r="E9" s="6" t="s">
        <v>11</v>
      </c>
      <c r="F9" s="6"/>
      <c r="G9" s="2">
        <v>241.8970788</v>
      </c>
      <c r="H9" s="4">
        <f>1-H5-H10</f>
        <v>3.7362203356862988E-3</v>
      </c>
      <c r="I9">
        <v>54</v>
      </c>
      <c r="J9" s="4">
        <f>1-J5-J10</f>
        <v>9.803921568627437E-3</v>
      </c>
      <c r="K9" s="2">
        <v>0</v>
      </c>
    </row>
    <row r="10" spans="1:11" x14ac:dyDescent="0.35">
      <c r="E10" s="6" t="s">
        <v>12</v>
      </c>
      <c r="F10" s="6"/>
      <c r="G10" s="2">
        <v>0.43815409999999999</v>
      </c>
      <c r="H10" s="4">
        <f>G10/G4</f>
        <v>6.7675073494287692E-6</v>
      </c>
      <c r="I10">
        <v>271</v>
      </c>
      <c r="J10" s="4">
        <f>I10/I4</f>
        <v>4.9201161946259987E-2</v>
      </c>
      <c r="K10" s="2">
        <v>1.4039433400000001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2296.8581940200002</v>
      </c>
      <c r="H13" s="5">
        <f>G13/G5</f>
        <v>3.5609399337611154E-2</v>
      </c>
      <c r="I13" s="1">
        <f>I14+I15</f>
        <v>232</v>
      </c>
      <c r="J13" s="5">
        <f>I13/I5</f>
        <v>4.4761721010997492E-2</v>
      </c>
      <c r="K13" s="3">
        <f>K14+K15</f>
        <v>596.99155682000003</v>
      </c>
    </row>
    <row r="14" spans="1:11" x14ac:dyDescent="0.35">
      <c r="E14" s="6" t="s">
        <v>15</v>
      </c>
      <c r="F14" s="6"/>
      <c r="G14" s="2">
        <v>2296.8581940200002</v>
      </c>
      <c r="H14" s="4">
        <f>G14/G7</f>
        <v>0.11652500845251126</v>
      </c>
      <c r="I14">
        <v>232</v>
      </c>
      <c r="J14" s="4">
        <f>I14/I7</f>
        <v>0.18456642800318218</v>
      </c>
      <c r="K14" s="2">
        <v>596.99155682000003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7686.4980480599997</v>
      </c>
      <c r="H18" s="4">
        <f>G18/G5</f>
        <v>0.11916781767971601</v>
      </c>
      <c r="I18">
        <v>280</v>
      </c>
      <c r="J18" s="4">
        <f>I18/I5</f>
        <v>5.4022766737410764E-2</v>
      </c>
      <c r="K18" s="2">
        <v>5760.7630247200004</v>
      </c>
    </row>
    <row r="19" spans="2:11" x14ac:dyDescent="0.35">
      <c r="E19" s="6" t="s">
        <v>20</v>
      </c>
      <c r="F19" s="6"/>
      <c r="G19" s="2">
        <v>1407.2961267600001</v>
      </c>
      <c r="H19" s="4">
        <f>G19/G5</f>
        <v>2.1818051238227172E-2</v>
      </c>
      <c r="I19">
        <v>20</v>
      </c>
      <c r="J19" s="4">
        <f>I19/I5</f>
        <v>3.8587690526721975E-3</v>
      </c>
      <c r="K19" s="2">
        <v>440.61633116000002</v>
      </c>
    </row>
    <row r="20" spans="2:11" x14ac:dyDescent="0.35">
      <c r="E20" s="6" t="s">
        <v>21</v>
      </c>
      <c r="F20" s="6"/>
      <c r="G20" s="2">
        <v>55407.664337399998</v>
      </c>
      <c r="H20" s="4">
        <f>1-H18-H19</f>
        <v>0.85901413108205682</v>
      </c>
      <c r="I20">
        <v>4883</v>
      </c>
      <c r="J20" s="4">
        <f>1-J18-J19</f>
        <v>0.94211846420991696</v>
      </c>
      <c r="K20" s="2">
        <v>53518.900859519999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53146.436789239997</v>
      </c>
      <c r="H22" s="4">
        <f>G22/G20</f>
        <v>0.95918926424347251</v>
      </c>
      <c r="I22">
        <v>4781</v>
      </c>
      <c r="J22" s="4">
        <f>I22/I20</f>
        <v>0.97911120212983827</v>
      </c>
      <c r="K22" s="2">
        <v>52596.01628032</v>
      </c>
    </row>
    <row r="23" spans="2:11" x14ac:dyDescent="0.35">
      <c r="F23" t="s">
        <v>24</v>
      </c>
      <c r="G23" s="2">
        <f>G20-G22</f>
        <v>2261.2275481600009</v>
      </c>
      <c r="H23" s="4">
        <f>1-H22</f>
        <v>4.0810735756527494E-2</v>
      </c>
      <c r="I23">
        <f>I20-I22</f>
        <v>102</v>
      </c>
      <c r="J23" s="4">
        <f>1-J22</f>
        <v>2.0888797870161735E-2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64332.57196049</v>
      </c>
      <c r="H26" s="4">
        <f>G26/G5</f>
        <v>0.99738166305653375</v>
      </c>
      <c r="I26">
        <v>5171</v>
      </c>
      <c r="J26" s="4">
        <f>I26/I5</f>
        <v>0.99768473856839668</v>
      </c>
      <c r="K26" s="2">
        <v>59551.00022455</v>
      </c>
    </row>
    <row r="27" spans="2:11" x14ac:dyDescent="0.35">
      <c r="E27" s="6" t="s">
        <v>27</v>
      </c>
      <c r="F27" s="6"/>
      <c r="G27" s="2">
        <v>168.88655173000001</v>
      </c>
      <c r="H27" s="4">
        <f>G27/G5</f>
        <v>2.6183369434662307E-3</v>
      </c>
      <c r="I27">
        <v>12</v>
      </c>
      <c r="J27" s="4">
        <f>I27/I5</f>
        <v>2.3152614316033185E-3</v>
      </c>
      <c r="K27" s="2">
        <v>169.27999084999999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55591.715864259997</v>
      </c>
      <c r="H4" s="5"/>
      <c r="I4" s="1">
        <v>6632</v>
      </c>
      <c r="J4" s="5"/>
      <c r="K4" s="3">
        <v>70671.938531049993</v>
      </c>
    </row>
    <row r="5" spans="1:11" x14ac:dyDescent="0.35">
      <c r="E5" s="6" t="s">
        <v>7</v>
      </c>
      <c r="F5" s="6"/>
      <c r="G5" s="2">
        <v>54755.375389959998</v>
      </c>
      <c r="H5" s="4">
        <f>G5/G4</f>
        <v>0.9849556636038701</v>
      </c>
      <c r="I5">
        <v>4172</v>
      </c>
      <c r="J5" s="4">
        <f>I5/I4</f>
        <v>0.62907117008443914</v>
      </c>
      <c r="K5" s="2">
        <v>49643.356235090003</v>
      </c>
    </row>
    <row r="6" spans="1:11" x14ac:dyDescent="0.35">
      <c r="F6" t="s">
        <v>8</v>
      </c>
    </row>
    <row r="7" spans="1:11" x14ac:dyDescent="0.35">
      <c r="F7" t="s">
        <v>9</v>
      </c>
      <c r="G7" s="2">
        <v>30598.31575881</v>
      </c>
      <c r="H7" s="4">
        <f>G7/G5</f>
        <v>0.55881848203748297</v>
      </c>
      <c r="I7">
        <v>2256</v>
      </c>
      <c r="J7" s="4">
        <f>I7/I5</f>
        <v>0.54074784276126553</v>
      </c>
      <c r="K7" s="2">
        <v>26068.232177530001</v>
      </c>
    </row>
    <row r="8" spans="1:11" x14ac:dyDescent="0.35">
      <c r="F8" t="s">
        <v>10</v>
      </c>
      <c r="G8" s="2">
        <f>G5-G7</f>
        <v>24157.059631149998</v>
      </c>
      <c r="H8" s="4">
        <f>1-H7</f>
        <v>0.44118151796251703</v>
      </c>
      <c r="I8">
        <f>I5-I7</f>
        <v>1916</v>
      </c>
      <c r="J8" s="4">
        <f>1-J7</f>
        <v>0.45925215723873447</v>
      </c>
      <c r="K8" s="2">
        <f>K5-K7</f>
        <v>23575.124057560002</v>
      </c>
    </row>
    <row r="9" spans="1:11" x14ac:dyDescent="0.35">
      <c r="E9" s="6" t="s">
        <v>11</v>
      </c>
      <c r="F9" s="6"/>
      <c r="G9" s="2">
        <v>738.51460406000001</v>
      </c>
      <c r="H9" s="4">
        <f>1-H5-H10</f>
        <v>1.3284616108329024E-2</v>
      </c>
      <c r="I9">
        <v>877</v>
      </c>
      <c r="J9" s="4">
        <f>1-J5-J10</f>
        <v>0.13223763570566943</v>
      </c>
      <c r="K9" s="2">
        <v>184.88323621999999</v>
      </c>
    </row>
    <row r="10" spans="1:11" x14ac:dyDescent="0.35">
      <c r="E10" s="6" t="s">
        <v>12</v>
      </c>
      <c r="F10" s="6"/>
      <c r="G10" s="2">
        <v>97.82587024</v>
      </c>
      <c r="H10" s="4">
        <f>G10/G4</f>
        <v>1.7597202878008738E-3</v>
      </c>
      <c r="I10">
        <v>1583</v>
      </c>
      <c r="J10" s="4">
        <f>I10/I4</f>
        <v>0.23869119420989143</v>
      </c>
      <c r="K10" s="2">
        <v>20843.69905974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1826.2479805999999</v>
      </c>
      <c r="H13" s="5">
        <f>G13/G5</f>
        <v>3.3352852895149041E-2</v>
      </c>
      <c r="I13" s="1">
        <f>I14+I15</f>
        <v>218</v>
      </c>
      <c r="J13" s="5">
        <f>I13/I5</f>
        <v>5.2253116011505271E-2</v>
      </c>
      <c r="K13" s="3">
        <f>K14+K15</f>
        <v>1832.1518227399999</v>
      </c>
    </row>
    <row r="14" spans="1:11" x14ac:dyDescent="0.35">
      <c r="E14" s="6" t="s">
        <v>15</v>
      </c>
      <c r="F14" s="6"/>
      <c r="G14" s="2">
        <v>1826.2479805999999</v>
      </c>
      <c r="H14" s="4">
        <f>G14/G7</f>
        <v>5.9684591629007508E-2</v>
      </c>
      <c r="I14">
        <v>212</v>
      </c>
      <c r="J14" s="4">
        <f>I14/I7</f>
        <v>9.3971631205673756E-2</v>
      </c>
      <c r="K14" s="2">
        <v>1832.1518227399999</v>
      </c>
    </row>
    <row r="15" spans="1:11" x14ac:dyDescent="0.35">
      <c r="E15" s="6" t="s">
        <v>16</v>
      </c>
      <c r="F15" s="6"/>
      <c r="G15" s="2">
        <v>0</v>
      </c>
      <c r="H15" s="4">
        <f>G15/G8</f>
        <v>0</v>
      </c>
      <c r="I15">
        <v>6</v>
      </c>
      <c r="J15" s="4">
        <f>I15/I8</f>
        <v>3.1315240083507308E-3</v>
      </c>
      <c r="K15" s="2">
        <v>0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5724.99415959</v>
      </c>
      <c r="H18" s="4">
        <f>G18/G5</f>
        <v>0.10455583801256782</v>
      </c>
      <c r="I18">
        <v>215</v>
      </c>
      <c r="J18" s="4">
        <f>I18/I5</f>
        <v>5.1534036433365293E-2</v>
      </c>
      <c r="K18" s="2">
        <v>4997.8558965299999</v>
      </c>
    </row>
    <row r="19" spans="2:11" x14ac:dyDescent="0.35">
      <c r="E19" s="6" t="s">
        <v>20</v>
      </c>
      <c r="F19" s="6"/>
      <c r="G19" s="2">
        <v>3011.8593838000002</v>
      </c>
      <c r="H19" s="4">
        <f>G19/G5</f>
        <v>5.5005729800041842E-2</v>
      </c>
      <c r="I19">
        <v>46</v>
      </c>
      <c r="J19" s="4">
        <f>I19/I5</f>
        <v>1.1025886864813039E-2</v>
      </c>
      <c r="K19" s="2">
        <v>861.05620848000001</v>
      </c>
    </row>
    <row r="20" spans="2:11" x14ac:dyDescent="0.35">
      <c r="E20" s="6" t="s">
        <v>21</v>
      </c>
      <c r="F20" s="6"/>
      <c r="G20" s="2">
        <v>46018.521846570002</v>
      </c>
      <c r="H20" s="4">
        <f>1-H18-H19</f>
        <v>0.84043843218739034</v>
      </c>
      <c r="I20">
        <v>3874</v>
      </c>
      <c r="J20" s="4">
        <f>1-J18-J19</f>
        <v>0.93744007670182161</v>
      </c>
      <c r="K20" s="2">
        <v>43778.306995190003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44642.49101564</v>
      </c>
      <c r="H22" s="4">
        <f>G22/G20</f>
        <v>0.97009832615837133</v>
      </c>
      <c r="I22">
        <v>3372</v>
      </c>
      <c r="J22" s="4">
        <f>I22/I20</f>
        <v>0.87041817243159525</v>
      </c>
      <c r="K22" s="2">
        <v>42882.042361439999</v>
      </c>
    </row>
    <row r="23" spans="2:11" x14ac:dyDescent="0.35">
      <c r="F23" t="s">
        <v>24</v>
      </c>
      <c r="G23" s="2">
        <f>G20-G22</f>
        <v>1376.0308309300017</v>
      </c>
      <c r="H23" s="4">
        <f>1-H22</f>
        <v>2.9901673841628673E-2</v>
      </c>
      <c r="I23">
        <f>I20-I22</f>
        <v>502</v>
      </c>
      <c r="J23" s="4">
        <f>1-J22</f>
        <v>0.12958182756840475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54581.861967329998</v>
      </c>
      <c r="H26" s="4">
        <f>G26/G5</f>
        <v>0.99683111618915476</v>
      </c>
      <c r="I26">
        <v>4136</v>
      </c>
      <c r="J26" s="4">
        <f>I26/I5</f>
        <v>0.99137104506232021</v>
      </c>
      <c r="K26" s="2">
        <v>49468.856436889997</v>
      </c>
    </row>
    <row r="27" spans="2:11" x14ac:dyDescent="0.35">
      <c r="E27" s="6" t="s">
        <v>27</v>
      </c>
      <c r="F27" s="6"/>
      <c r="G27" s="2">
        <v>173.51342263000001</v>
      </c>
      <c r="H27" s="4">
        <f>G27/G5</f>
        <v>3.1688838108452745E-3</v>
      </c>
      <c r="I27">
        <v>27</v>
      </c>
      <c r="J27" s="4">
        <f>I27/I5</f>
        <v>6.4717162032598271E-3</v>
      </c>
      <c r="K27" s="2">
        <v>174.49979819999999</v>
      </c>
    </row>
    <row r="28" spans="2:11" x14ac:dyDescent="0.35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5">
      <c r="E29" s="6" t="s">
        <v>29</v>
      </c>
      <c r="F29" s="6"/>
      <c r="G29" s="2">
        <v>0</v>
      </c>
      <c r="H29" s="4">
        <f>G29/G5</f>
        <v>0</v>
      </c>
      <c r="I29">
        <v>0</v>
      </c>
      <c r="J29" s="4">
        <f>I29/I5</f>
        <v>0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19711.289658099999</v>
      </c>
    </row>
    <row r="3" spans="1:2" x14ac:dyDescent="0.35">
      <c r="A3" t="s">
        <v>32</v>
      </c>
      <c r="B3">
        <f>'NEWT - EU'!$G$8</f>
        <v>44790.168854119998</v>
      </c>
    </row>
    <row r="4" spans="1:2" x14ac:dyDescent="0.35">
      <c r="A4" t="s">
        <v>33</v>
      </c>
      <c r="B4">
        <f>'NEWT - EU'!$G$9</f>
        <v>241.8970788</v>
      </c>
    </row>
    <row r="5" spans="1:2" x14ac:dyDescent="0.35">
      <c r="A5" t="s">
        <v>34</v>
      </c>
      <c r="B5">
        <f>'NEWT - EU'!$G$10</f>
        <v>0.43815409999999999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1257</v>
      </c>
    </row>
    <row r="16" spans="1:2" x14ac:dyDescent="0.35">
      <c r="A16" t="s">
        <v>32</v>
      </c>
      <c r="B16">
        <f>'NEWT - EU'!$I$8</f>
        <v>3926</v>
      </c>
    </row>
    <row r="17" spans="1:2" x14ac:dyDescent="0.35">
      <c r="A17" t="s">
        <v>33</v>
      </c>
      <c r="B17">
        <f>'NEWT - EU'!$I$9</f>
        <v>54</v>
      </c>
    </row>
    <row r="18" spans="1:2" x14ac:dyDescent="0.35">
      <c r="A18" t="s">
        <v>34</v>
      </c>
      <c r="B18">
        <f>'NEWT - EU'!$I$10</f>
        <v>271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7686.4980480599997</v>
      </c>
    </row>
    <row r="28" spans="1:2" x14ac:dyDescent="0.35">
      <c r="A28" t="s">
        <v>37</v>
      </c>
      <c r="B28">
        <f>'NEWT - EU'!$G$19</f>
        <v>1407.2961267600001</v>
      </c>
    </row>
    <row r="29" spans="1:2" x14ac:dyDescent="0.35">
      <c r="A29" t="s">
        <v>38</v>
      </c>
      <c r="B29">
        <f>'NEWT - EU'!$G$22</f>
        <v>53146.436789239997</v>
      </c>
    </row>
    <row r="30" spans="1:2" x14ac:dyDescent="0.35">
      <c r="A30" t="s">
        <v>39</v>
      </c>
      <c r="B30">
        <f>'NEWT - EU'!$G$23</f>
        <v>2261.2275481600009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64332.57196049</v>
      </c>
    </row>
    <row r="41" spans="1:2" x14ac:dyDescent="0.35">
      <c r="A41" t="s">
        <v>42</v>
      </c>
      <c r="B41">
        <f>'NEWT - EU'!$G$27</f>
        <v>168.88655173000001</v>
      </c>
    </row>
    <row r="42" spans="1:2" x14ac:dyDescent="0.35">
      <c r="A42" t="s">
        <v>43</v>
      </c>
      <c r="B42">
        <f>'NEWT - EU'!$G$28</f>
        <v>0</v>
      </c>
    </row>
    <row r="43" spans="1:2" x14ac:dyDescent="0.35">
      <c r="A43" t="s">
        <v>44</v>
      </c>
      <c r="B43">
        <f>'NEWT - EU'!$G$29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2025-05-20T10:18:25Z</dcterms:created>
  <dcterms:modified xsi:type="dcterms:W3CDTF">2025-05-20T10:18:25Z</dcterms:modified>
</cp:coreProperties>
</file>