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mc:AlternateContent xmlns:mc="http://schemas.openxmlformats.org/markup-compatibility/2006">
    <mc:Choice Requires="x15">
      <x15ac:absPath xmlns:x15ac="http://schemas.microsoft.com/office/spreadsheetml/2010/11/ac" url="C:\Users\SBenrejdal\Desktop\"/>
    </mc:Choice>
  </mc:AlternateContent>
  <xr:revisionPtr revIDLastSave="0" documentId="8_{B629B9DE-2E02-4FDB-A081-F9FD6E125FCC}" xr6:coauthVersionLast="47" xr6:coauthVersionMax="47" xr10:uidLastSave="{00000000-0000-0000-0000-000000000000}"/>
  <bookViews>
    <workbookView xWindow="-110" yWindow="-110" windowWidth="19420" windowHeight="10420" tabRatio="604" xr2:uid="{00000000-000D-0000-FFFF-FFFF00000000}"/>
  </bookViews>
  <sheets>
    <sheet name="General Information" sheetId="105" r:id="rId1"/>
    <sheet name="LIST" sheetId="77" r:id="rId2"/>
    <sheet name="2.1A" sheetId="2"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0" i="2" l="1"/>
  <c r="C90" i="2"/>
  <c r="C93" i="2"/>
  <c r="C82" i="2"/>
  <c r="C88" i="2"/>
  <c r="C68" i="2"/>
  <c r="C37" i="2"/>
  <c r="C29" i="2"/>
  <c r="C43" i="2"/>
  <c r="C28" i="2"/>
  <c r="C16" i="2"/>
  <c r="C21" i="2"/>
  <c r="C80" i="2"/>
  <c r="C94" i="2"/>
  <c r="F21" i="2"/>
  <c r="C24" i="2"/>
  <c r="C81" i="2"/>
</calcChain>
</file>

<file path=xl/sharedStrings.xml><?xml version="1.0" encoding="utf-8"?>
<sst xmlns="http://schemas.openxmlformats.org/spreadsheetml/2006/main" count="803" uniqueCount="351">
  <si>
    <t>Reporting timestamp</t>
  </si>
  <si>
    <t>Report submitting entity</t>
  </si>
  <si>
    <t>Sector of the reporting counterparty</t>
  </si>
  <si>
    <t>Counterparty side</t>
  </si>
  <si>
    <t>Entity responsible for the report</t>
  </si>
  <si>
    <t>Other counterparty</t>
  </si>
  <si>
    <t>Beneficiary</t>
  </si>
  <si>
    <t>Tri-party agent identifier</t>
  </si>
  <si>
    <t>Broker</t>
  </si>
  <si>
    <t>CSD participant or indirect participant</t>
  </si>
  <si>
    <t>Nature of the reporting counterparty</t>
  </si>
  <si>
    <t>CCP</t>
  </si>
  <si>
    <t>Trading venue</t>
  </si>
  <si>
    <t>Report tracking number</t>
  </si>
  <si>
    <t xml:space="preserve">Cleared </t>
  </si>
  <si>
    <t>DBV indicator</t>
  </si>
  <si>
    <t>Method used to provide collateral</t>
  </si>
  <si>
    <t>Type of collateral component</t>
  </si>
  <si>
    <t>Collateral quantity or nominal amount</t>
  </si>
  <si>
    <t>Currency of collateral nominal amount</t>
  </si>
  <si>
    <t>Price currency</t>
  </si>
  <si>
    <t>Price per unit</t>
  </si>
  <si>
    <t>Collateral market value</t>
  </si>
  <si>
    <t>Haircut or margin</t>
  </si>
  <si>
    <t>Collateral quality</t>
  </si>
  <si>
    <t>Maturity of the security</t>
  </si>
  <si>
    <t>Jurisdiction of the issuer</t>
  </si>
  <si>
    <t>Level</t>
  </si>
  <si>
    <t>Cash collateral amount</t>
  </si>
  <si>
    <t>Cash collateral currency</t>
  </si>
  <si>
    <t>Portfolio code</t>
  </si>
  <si>
    <t>Type of SFT</t>
  </si>
  <si>
    <t>Other master agreement type</t>
  </si>
  <si>
    <t>Collateral basket identifier</t>
  </si>
  <si>
    <t>Maturity date (End date)</t>
  </si>
  <si>
    <t xml:space="preserve">Availability for collateral re-use </t>
  </si>
  <si>
    <t>Action type</t>
  </si>
  <si>
    <t>Reporting counterparty</t>
  </si>
  <si>
    <t xml:space="preserve">Clearing member </t>
  </si>
  <si>
    <t>O</t>
  </si>
  <si>
    <t>C</t>
  </si>
  <si>
    <t>Country of the other counterparty</t>
  </si>
  <si>
    <t>NEWT</t>
  </si>
  <si>
    <t>Unique Transaction Identifier (UTI)</t>
  </si>
  <si>
    <t>Clearing timestamp</t>
  </si>
  <si>
    <t>Master agreement type</t>
  </si>
  <si>
    <t>Master agreement version</t>
  </si>
  <si>
    <t>Execution timestamp</t>
  </si>
  <si>
    <t xml:space="preserve">Value date (Start date) </t>
  </si>
  <si>
    <t xml:space="preserve">Termination date </t>
  </si>
  <si>
    <t>Minimum notice period</t>
  </si>
  <si>
    <t>Earliest call-back date</t>
  </si>
  <si>
    <t xml:space="preserve">Open term </t>
  </si>
  <si>
    <t xml:space="preserve">Fixed rate </t>
  </si>
  <si>
    <t xml:space="preserve">Day count convention </t>
  </si>
  <si>
    <t xml:space="preserve">Floating rate </t>
  </si>
  <si>
    <t xml:space="preserve">Floating rate reference period - time period </t>
  </si>
  <si>
    <t xml:space="preserve">Floating rate reference period - multiplier </t>
  </si>
  <si>
    <t xml:space="preserve">Floating rate payment frequency - time period </t>
  </si>
  <si>
    <t>Floating rate payment frequency - multiplier</t>
  </si>
  <si>
    <t>Floating rate reset frequency - time period</t>
  </si>
  <si>
    <t>Floating rate reset frequency - multiplier</t>
  </si>
  <si>
    <t xml:space="preserve">Spread </t>
  </si>
  <si>
    <t>Principal amount on value date</t>
  </si>
  <si>
    <t xml:space="preserve">Principal amount on maturity date </t>
  </si>
  <si>
    <t xml:space="preserve">Principal amount currency </t>
  </si>
  <si>
    <t>Adjusted [floating] rate</t>
  </si>
  <si>
    <t xml:space="preserve">[floating] Rate date </t>
  </si>
  <si>
    <t>Collateral type</t>
  </si>
  <si>
    <t>Issuer of collateral</t>
  </si>
  <si>
    <t>Classification of a security used as collateral</t>
  </si>
  <si>
    <t>Identification of a security used as collateral</t>
  </si>
  <si>
    <t>Value date of the collateral</t>
  </si>
  <si>
    <t>Event date</t>
  </si>
  <si>
    <t>Collateralisation of the exposure (net exposure)</t>
  </si>
  <si>
    <t>repo rate</t>
  </si>
  <si>
    <t>purchase price</t>
  </si>
  <si>
    <t>repurchase price</t>
  </si>
  <si>
    <t>collateral</t>
  </si>
  <si>
    <t>nominal value</t>
  </si>
  <si>
    <t>market value</t>
  </si>
  <si>
    <t>currency</t>
  </si>
  <si>
    <t>haircut</t>
  </si>
  <si>
    <t>seller</t>
  </si>
  <si>
    <t>buyer</t>
  </si>
  <si>
    <t>DE0001102317</t>
  </si>
  <si>
    <t>MP6I5ZYZBEU3UXPYFY54</t>
  </si>
  <si>
    <t>HSBC Bank Plc</t>
  </si>
  <si>
    <t>LEI</t>
  </si>
  <si>
    <t>Credit Suisse Securities (Europe) Ltd</t>
  </si>
  <si>
    <t>DL6FFRRLF74S01HE2M14</t>
  </si>
  <si>
    <t>1.5% BOBL 15-May-2023</t>
  </si>
  <si>
    <t>EUR</t>
  </si>
  <si>
    <t>clean price</t>
  </si>
  <si>
    <t>transaction date</t>
  </si>
  <si>
    <t>purchase date</t>
  </si>
  <si>
    <t>repurchase date</t>
  </si>
  <si>
    <t>GMRA</t>
  </si>
  <si>
    <t>SPEC</t>
  </si>
  <si>
    <t>F</t>
  </si>
  <si>
    <t>CDTI</t>
  </si>
  <si>
    <t>GB</t>
  </si>
  <si>
    <t>GIVE</t>
  </si>
  <si>
    <t>REPO</t>
  </si>
  <si>
    <t>TTCA</t>
  </si>
  <si>
    <t>A004</t>
  </si>
  <si>
    <t>SECU</t>
  </si>
  <si>
    <t>INVG</t>
  </si>
  <si>
    <t xml:space="preserve">DE </t>
  </si>
  <si>
    <t>GOVS</t>
  </si>
  <si>
    <t>TCTN</t>
  </si>
  <si>
    <t>DBFTFB</t>
  </si>
  <si>
    <t>529900AQBND3S6YJLY83</t>
  </si>
  <si>
    <t>E02MP6I5ZYZBEU3UXPYFY54DM23L45DME01234</t>
  </si>
  <si>
    <t>2023-05-15</t>
  </si>
  <si>
    <t>number of fields populated</t>
  </si>
  <si>
    <t>execution timestamp</t>
  </si>
  <si>
    <t>execution venue</t>
  </si>
  <si>
    <t>OTC</t>
  </si>
  <si>
    <t>transaction type</t>
  </si>
  <si>
    <t>repurchase transaction</t>
  </si>
  <si>
    <t>General collateral indicator</t>
  </si>
  <si>
    <t>M</t>
  </si>
  <si>
    <t>minimum transaction parameters currently required by counterparties</t>
  </si>
  <si>
    <t>open</t>
  </si>
  <si>
    <t>fixed</t>
  </si>
  <si>
    <t>term</t>
  </si>
  <si>
    <t>type</t>
  </si>
  <si>
    <t>SBSC</t>
  </si>
  <si>
    <t>term.opt.</t>
  </si>
  <si>
    <t>forward</t>
  </si>
  <si>
    <t>Agent lender</t>
  </si>
  <si>
    <t>T+1</t>
  </si>
  <si>
    <t>custodian</t>
  </si>
  <si>
    <t>re-ratable</t>
  </si>
  <si>
    <t>new</t>
  </si>
  <si>
    <t>voice-broker</t>
  </si>
  <si>
    <t>XXXX</t>
  </si>
  <si>
    <t>branch</t>
  </si>
  <si>
    <t>venue</t>
  </si>
  <si>
    <t>ATS</t>
  </si>
  <si>
    <t>floating</t>
  </si>
  <si>
    <t>CCP post-trade</t>
  </si>
  <si>
    <t>start</t>
  </si>
  <si>
    <t>CSD direct participant</t>
  </si>
  <si>
    <t>ICSD</t>
  </si>
  <si>
    <t>ISIN</t>
  </si>
  <si>
    <t>issuer LEI</t>
  </si>
  <si>
    <t>evergreen</t>
  </si>
  <si>
    <t>NOAP</t>
  </si>
  <si>
    <t>new+termination</t>
  </si>
  <si>
    <t>extendible</t>
  </si>
  <si>
    <t>DBV</t>
  </si>
  <si>
    <t>immediate</t>
  </si>
  <si>
    <t>no</t>
  </si>
  <si>
    <t>triparty agent</t>
  </si>
  <si>
    <t>specific</t>
  </si>
  <si>
    <t>basket ISIN only</t>
  </si>
  <si>
    <t>RFQ</t>
  </si>
  <si>
    <t>event(s)</t>
  </si>
  <si>
    <t>new+substitution</t>
  </si>
  <si>
    <t>new+early termination</t>
  </si>
  <si>
    <t>small NFC</t>
  </si>
  <si>
    <t>new+advance+termination</t>
  </si>
  <si>
    <t>agent</t>
  </si>
  <si>
    <t>any special parties</t>
  </si>
  <si>
    <t>post-trade infrastructure</t>
  </si>
  <si>
    <t>if Master Agreement Type = GMRA, this field is  TTCA</t>
  </si>
  <si>
    <t>market name</t>
  </si>
  <si>
    <t>new but collateral unknown on T</t>
  </si>
  <si>
    <t>new (no prior repo)</t>
  </si>
  <si>
    <t>new (from prior repo)</t>
  </si>
  <si>
    <t>clearing member</t>
  </si>
  <si>
    <t>new+extension (one-off &amp; into new extendible)</t>
  </si>
  <si>
    <t>see FN</t>
  </si>
  <si>
    <t>Clearstream Bank Frankfurt</t>
  </si>
  <si>
    <t>settlement agent/venue</t>
  </si>
  <si>
    <t>central bank</t>
  </si>
  <si>
    <t>new MiFIR reporting</t>
  </si>
  <si>
    <t>automatic GC financing (EGCP)</t>
  </si>
  <si>
    <t>triparty</t>
  </si>
  <si>
    <t>CCP+triparty agent net collateralisation</t>
  </si>
  <si>
    <t>CCP+DBV net collateralisation</t>
  </si>
  <si>
    <t>automatic GC financing (LCH euroGC+)</t>
  </si>
  <si>
    <t>in this example, it is assumed that seller generates UTI by agreement with buyer</t>
  </si>
  <si>
    <t>Additional sector classification</t>
  </si>
  <si>
    <t>Branch of the reporting counterparty</t>
  </si>
  <si>
    <t>Branch of the other counterparty</t>
  </si>
  <si>
    <t xml:space="preserve">new </t>
  </si>
  <si>
    <t>2.8</t>
  </si>
  <si>
    <t>in this example, Reporting Counterparty is not a branch</t>
  </si>
  <si>
    <t>in this example, Other Counterparty is not a branch</t>
  </si>
  <si>
    <t>in this example, it has been assumed Reporting Counterparty reports directly &amp; does not delegate to a third-party service-provider</t>
  </si>
  <si>
    <t>new documented</t>
  </si>
  <si>
    <t>new undocumented</t>
  </si>
  <si>
    <t>2020-04-21T12:10:11Z</t>
  </si>
  <si>
    <t>2020-04-20T10:55:30Z</t>
  </si>
  <si>
    <t>2020-04-20</t>
  </si>
  <si>
    <t>2020-04-21</t>
  </si>
  <si>
    <t>2020-04-28</t>
  </si>
  <si>
    <t>except in case of repos with small EU NFCs or UCITS or AIFM, this field is same as 1.3 Reporting Counterparty</t>
  </si>
  <si>
    <t>Termination optionality (EGRN/ETSB)</t>
  </si>
  <si>
    <t>in this example, it is assumed Reporting Counterparty is member of &amp; settles directly at ICSD, so is Direct Participant &amp; reports its own LEI</t>
  </si>
  <si>
    <t>ATS GC facility</t>
  </si>
  <si>
    <t>variation margin</t>
  </si>
  <si>
    <t>-</t>
  </si>
  <si>
    <t>optional field: do not report if 1.13 = 1.3 Reporting Counterparty</t>
  </si>
  <si>
    <t>2.9A</t>
  </si>
  <si>
    <t>2.9B</t>
  </si>
  <si>
    <t>2.5A</t>
  </si>
  <si>
    <t>2.5B</t>
  </si>
  <si>
    <t>2.6A</t>
  </si>
  <si>
    <t>2.6B</t>
  </si>
  <si>
    <t>agency reported by agent</t>
  </si>
  <si>
    <t>new MiFIR reporting --- multiple securities</t>
  </si>
  <si>
    <t>ICMA recommendation</t>
  </si>
  <si>
    <t>ERCC SFTR Task Force - Sample Reports</t>
  </si>
  <si>
    <t>FICC Sponsored Repo</t>
  </si>
  <si>
    <t>this field is left blank for fixed-income securities as they are quoted as percentages</t>
  </si>
  <si>
    <t>dirty price</t>
  </si>
  <si>
    <t>XXXX for repos not executed or registered post trade on a Trading Venue &amp; XOFF if executed off-venue but then registered</t>
  </si>
  <si>
    <r>
      <t xml:space="preserve">amount </t>
    </r>
    <r>
      <rPr>
        <i/>
        <u/>
        <sz val="12"/>
        <rFont val="Arial"/>
        <family val="2"/>
      </rPr>
      <t>before</t>
    </r>
    <r>
      <rPr>
        <i/>
        <sz val="12"/>
        <rFont val="Arial"/>
        <family val="2"/>
      </rPr>
      <t xml:space="preserve"> deduction of haircut</t>
    </r>
  </si>
  <si>
    <t>this field should always be true for 2.4 = SBSC &amp; also for 2.4 = REPO if 2.9 = GMRA or if 2.20 = TTCA but ESMA allow secured loans called repo to be reported as repos, so the master agreement has to be analysed to determine whether it is title transfer or, in the case of a security interest, whether 2.20 = SIUR</t>
  </si>
  <si>
    <t>recommend SPEC if repo not executed on GC financing facility or managed by a tri-party agent</t>
  </si>
  <si>
    <t>cleared commodity repo</t>
  </si>
  <si>
    <t>not applicable to new transactions</t>
  </si>
  <si>
    <t>2.6C</t>
  </si>
  <si>
    <t>new, lending securities</t>
  </si>
  <si>
    <t>new, lending cash</t>
  </si>
  <si>
    <t>this field is only filled in if the repo has a termination or extension option</t>
  </si>
  <si>
    <t>for equity &amp; perpetual bonds, maturity date is 9999-12-31</t>
  </si>
  <si>
    <t xml:space="preserve">this field must to be left blank if 2.21 = FALSE or 2.22 ≠ EGRN/ETSB (ie not open, evergreen or extendible). </t>
  </si>
  <si>
    <t>this field must be EGRN, ETSB or NOAP --- as this repo is not an EGRN or ETSB, the field = NOAP</t>
  </si>
  <si>
    <t>commodity</t>
  </si>
  <si>
    <t>physical purchase &amp; termination only</t>
  </si>
  <si>
    <t>implicit</t>
  </si>
  <si>
    <t>new (multiple securities allocated post trade)</t>
  </si>
  <si>
    <t>2.1B</t>
  </si>
  <si>
    <t>2.11B</t>
  </si>
  <si>
    <t>documented buy/sell-back</t>
  </si>
  <si>
    <t>undocumented buy/sell-back</t>
  </si>
  <si>
    <t>what the sample is about</t>
  </si>
  <si>
    <t>simple fixed-term, fixed-rate repurchase transaction</t>
  </si>
  <si>
    <t>2.1A</t>
  </si>
  <si>
    <t>OTC repo cleared post trade</t>
  </si>
  <si>
    <t>extendible repo</t>
  </si>
  <si>
    <t>substitution</t>
  </si>
  <si>
    <t>termination</t>
  </si>
  <si>
    <t>repo by branch</t>
  </si>
  <si>
    <t>repo by small NFC on RFQ platform</t>
  </si>
  <si>
    <t>traditional voice-brokered repo</t>
  </si>
  <si>
    <t>traditional OTC repo</t>
  </si>
  <si>
    <t>forward repo</t>
  </si>
  <si>
    <t>OTC floating-rate repo</t>
  </si>
  <si>
    <t>agency repo reported by agent</t>
  </si>
  <si>
    <t>agency repo reported by principal</t>
  </si>
  <si>
    <t>OTC open repo</t>
  </si>
  <si>
    <t>traditional tri-party repo</t>
  </si>
  <si>
    <t>DBV repo</t>
  </si>
  <si>
    <t>bilateral electronic GC repo</t>
  </si>
  <si>
    <t>anonymous electronic repo</t>
  </si>
  <si>
    <t>GC financing repo (£GC/TDBV)</t>
  </si>
  <si>
    <t>open evergreen repo</t>
  </si>
  <si>
    <t>fixed-term evergreen repo</t>
  </si>
  <si>
    <t>evergreen repo with crawling end-date</t>
  </si>
  <si>
    <t>2.11A</t>
  </si>
  <si>
    <t>Margin Update report --- cleared repo between a clearing member &amp; a CCP --- series of reports</t>
  </si>
  <si>
    <t xml:space="preserve">Margin Update report --- cleared repo between a clearing member &amp; a clearing client </t>
  </si>
  <si>
    <t>evergreens &amp; extendibles</t>
  </si>
  <si>
    <t>MiFIR report for multiple-security repo</t>
  </si>
  <si>
    <t>MiFIR report for single-security repo</t>
  </si>
  <si>
    <t>Re-use Update report using FSB/RTS estimated re-use formula</t>
  </si>
  <si>
    <t>overview table</t>
  </si>
  <si>
    <t>Cells highlighted in yellow indicate successive addition of new features to sample.</t>
  </si>
  <si>
    <r>
      <rPr>
        <b/>
        <sz val="11"/>
        <color theme="1"/>
        <rFont val="Calibri"/>
        <family val="2"/>
        <scheme val="minor"/>
      </rPr>
      <t>undocumented</t>
    </r>
    <r>
      <rPr>
        <sz val="11"/>
        <color theme="1"/>
        <rFont val="Calibri"/>
        <family val="2"/>
        <scheme val="minor"/>
      </rPr>
      <t xml:space="preserve"> buy/sell-back</t>
    </r>
  </si>
  <si>
    <r>
      <t xml:space="preserve">simple fixed-term, fixed-rate repurchase transaction &amp; </t>
    </r>
    <r>
      <rPr>
        <b/>
        <sz val="11"/>
        <color theme="1"/>
        <rFont val="Calibri"/>
        <family val="2"/>
        <scheme val="minor"/>
      </rPr>
      <t>CSV-format UTI-sharing message</t>
    </r>
  </si>
  <si>
    <r>
      <t xml:space="preserve">simple fixed-term, fixed-rate repurchase transaction by a </t>
    </r>
    <r>
      <rPr>
        <b/>
        <sz val="11"/>
        <color theme="1"/>
        <rFont val="Calibri"/>
        <family val="2"/>
        <scheme val="minor"/>
      </rPr>
      <t>branch</t>
    </r>
    <r>
      <rPr>
        <sz val="11"/>
        <color theme="1"/>
        <rFont val="Calibri"/>
        <family val="2"/>
        <scheme val="minor"/>
      </rPr>
      <t xml:space="preserve"> using a </t>
    </r>
    <r>
      <rPr>
        <b/>
        <sz val="11"/>
        <color theme="1"/>
        <rFont val="Calibri"/>
        <family val="2"/>
        <scheme val="minor"/>
      </rPr>
      <t>custodian</t>
    </r>
    <r>
      <rPr>
        <sz val="11"/>
        <color theme="1"/>
        <rFont val="Calibri"/>
        <family val="2"/>
        <scheme val="minor"/>
      </rPr>
      <t xml:space="preserve"> to setttle</t>
    </r>
  </si>
  <si>
    <r>
      <t xml:space="preserve">simple fixed-term, fixed-rate repurchase transaction by a </t>
    </r>
    <r>
      <rPr>
        <b/>
        <sz val="11"/>
        <color theme="1"/>
        <rFont val="Calibri"/>
        <family val="2"/>
        <scheme val="minor"/>
      </rPr>
      <t>small NFC</t>
    </r>
    <r>
      <rPr>
        <sz val="11"/>
        <color theme="1"/>
        <rFont val="Calibri"/>
        <family val="2"/>
        <scheme val="minor"/>
      </rPr>
      <t xml:space="preserve"> transacted on an </t>
    </r>
    <r>
      <rPr>
        <b/>
        <sz val="11"/>
        <color theme="1"/>
        <rFont val="Calibri"/>
        <family val="2"/>
        <scheme val="minor"/>
      </rPr>
      <t>RFQ platform</t>
    </r>
  </si>
  <si>
    <r>
      <t xml:space="preserve">simple fixed-term, fixed-rate repurchase transaction transacted by an </t>
    </r>
    <r>
      <rPr>
        <b/>
        <sz val="11"/>
        <color theme="1"/>
        <rFont val="Calibri"/>
        <family val="2"/>
        <scheme val="minor"/>
      </rPr>
      <t>agent</t>
    </r>
    <r>
      <rPr>
        <sz val="11"/>
        <color theme="1"/>
        <rFont val="Calibri"/>
        <family val="2"/>
        <scheme val="minor"/>
      </rPr>
      <t xml:space="preserve"> for client funds &amp; </t>
    </r>
    <r>
      <rPr>
        <b/>
        <sz val="11"/>
        <color theme="1"/>
        <rFont val="Calibri"/>
        <family val="2"/>
        <scheme val="minor"/>
      </rPr>
      <t>reported by agent</t>
    </r>
  </si>
  <si>
    <r>
      <t xml:space="preserve">simple fixed-term, fixed-rate repurchase transaction transacted by an agent for client funds &amp; </t>
    </r>
    <r>
      <rPr>
        <b/>
        <sz val="11"/>
        <color theme="1"/>
        <rFont val="Calibri"/>
        <family val="2"/>
        <scheme val="minor"/>
      </rPr>
      <t>reported by dealer</t>
    </r>
  </si>
  <si>
    <r>
      <t xml:space="preserve">simple fixed-term, fixed-rate repurchase transaction transacted on </t>
    </r>
    <r>
      <rPr>
        <b/>
        <sz val="11"/>
        <color theme="1"/>
        <rFont val="Calibri"/>
        <family val="2"/>
        <scheme val="minor"/>
      </rPr>
      <t>RFQ platform</t>
    </r>
    <r>
      <rPr>
        <sz val="11"/>
        <color rgb="FFFF0000"/>
        <rFont val="Calibri"/>
        <family val="2"/>
        <scheme val="minor"/>
      </rPr>
      <t xml:space="preserve"> </t>
    </r>
    <r>
      <rPr>
        <sz val="11"/>
        <color theme="1"/>
        <rFont val="Calibri"/>
        <family val="2"/>
        <scheme val="minor"/>
      </rPr>
      <t xml:space="preserve">by an agent for client funds &amp; </t>
    </r>
    <r>
      <rPr>
        <b/>
        <sz val="11"/>
        <color theme="1"/>
        <rFont val="Calibri"/>
        <family val="2"/>
        <scheme val="minor"/>
      </rPr>
      <t>reported by agent</t>
    </r>
  </si>
  <si>
    <r>
      <t>simple fixed-term, fixed-rate repurchase transaction transacte</t>
    </r>
    <r>
      <rPr>
        <sz val="11"/>
        <rFont val="Calibri"/>
        <family val="2"/>
        <scheme val="minor"/>
      </rPr>
      <t>d on RFQ platform</t>
    </r>
    <r>
      <rPr>
        <sz val="11"/>
        <color theme="1"/>
        <rFont val="Calibri"/>
        <family val="2"/>
        <scheme val="minor"/>
      </rPr>
      <t xml:space="preserve"> by an agent for client funds &amp; </t>
    </r>
    <r>
      <rPr>
        <b/>
        <sz val="11"/>
        <color theme="1"/>
        <rFont val="Calibri"/>
        <family val="2"/>
        <scheme val="minor"/>
      </rPr>
      <t>reported by dealer</t>
    </r>
  </si>
  <si>
    <r>
      <t>simple fixed-term, fixed-rate</t>
    </r>
    <r>
      <rPr>
        <b/>
        <sz val="11"/>
        <color theme="1"/>
        <rFont val="Calibri"/>
        <family val="2"/>
        <scheme val="minor"/>
      </rPr>
      <t xml:space="preserve"> reverse repurchase transaction</t>
    </r>
    <r>
      <rPr>
        <sz val="11"/>
        <color theme="1"/>
        <rFont val="Calibri"/>
        <family val="2"/>
        <scheme val="minor"/>
      </rPr>
      <t xml:space="preserve"> transacted on RFQ platform by an agent for client funds &amp; reported by dealer</t>
    </r>
  </si>
  <si>
    <r>
      <t>simple fixed-term,</t>
    </r>
    <r>
      <rPr>
        <sz val="11"/>
        <color rgb="FFFF0000"/>
        <rFont val="Calibri"/>
        <family val="2"/>
        <scheme val="minor"/>
      </rPr>
      <t xml:space="preserve"> </t>
    </r>
    <r>
      <rPr>
        <b/>
        <sz val="11"/>
        <color theme="1"/>
        <rFont val="Calibri"/>
        <family val="2"/>
        <scheme val="minor"/>
      </rPr>
      <t xml:space="preserve">floating-rate </t>
    </r>
    <r>
      <rPr>
        <sz val="11"/>
        <rFont val="Calibri"/>
        <family val="2"/>
        <scheme val="minor"/>
      </rPr>
      <t>repurchase transaction</t>
    </r>
  </si>
  <si>
    <r>
      <t xml:space="preserve">simple </t>
    </r>
    <r>
      <rPr>
        <b/>
        <sz val="11"/>
        <color theme="1"/>
        <rFont val="Calibri"/>
        <family val="2"/>
        <scheme val="minor"/>
      </rPr>
      <t>forward,</t>
    </r>
    <r>
      <rPr>
        <sz val="11"/>
        <rFont val="Calibri"/>
        <family val="2"/>
        <scheme val="minor"/>
      </rPr>
      <t xml:space="preserve"> fixed-rate repurchase transaction &amp; adjustment of purchase price</t>
    </r>
  </si>
  <si>
    <r>
      <t xml:space="preserve">simple </t>
    </r>
    <r>
      <rPr>
        <b/>
        <sz val="11"/>
        <color theme="1"/>
        <rFont val="Calibri"/>
        <family val="2"/>
        <scheme val="minor"/>
      </rPr>
      <t>open,</t>
    </r>
    <r>
      <rPr>
        <sz val="11"/>
        <color theme="1"/>
        <rFont val="Calibri"/>
        <family val="2"/>
        <scheme val="minor"/>
      </rPr>
      <t xml:space="preserve"> fixed-rate</t>
    </r>
    <r>
      <rPr>
        <sz val="11"/>
        <rFont val="Calibri"/>
        <family val="2"/>
        <scheme val="minor"/>
      </rPr>
      <t xml:space="preserve"> repurchase transaction &amp; re-rate event</t>
    </r>
  </si>
  <si>
    <r>
      <t xml:space="preserve">simple </t>
    </r>
    <r>
      <rPr>
        <b/>
        <sz val="11"/>
        <color theme="1"/>
        <rFont val="Calibri"/>
        <family val="2"/>
        <scheme val="minor"/>
      </rPr>
      <t>open, floating-rate</t>
    </r>
    <r>
      <rPr>
        <sz val="11"/>
        <rFont val="Calibri"/>
        <family val="2"/>
        <scheme val="minor"/>
      </rPr>
      <t xml:space="preserve"> repurchase transaction</t>
    </r>
  </si>
  <si>
    <r>
      <t xml:space="preserve">simple open, fixed-rate repurchase transaction against a </t>
    </r>
    <r>
      <rPr>
        <b/>
        <sz val="11"/>
        <color theme="1"/>
        <rFont val="Calibri"/>
        <family val="2"/>
        <scheme val="minor"/>
      </rPr>
      <t>collateral basket</t>
    </r>
    <r>
      <rPr>
        <sz val="11"/>
        <rFont val="Calibri"/>
        <family val="2"/>
        <scheme val="minor"/>
      </rPr>
      <t xml:space="preserve"> managed by a</t>
    </r>
    <r>
      <rPr>
        <sz val="11"/>
        <color rgb="FFFF0000"/>
        <rFont val="Calibri"/>
        <family val="2"/>
        <scheme val="minor"/>
      </rPr>
      <t xml:space="preserve"> </t>
    </r>
    <r>
      <rPr>
        <b/>
        <sz val="11"/>
        <color theme="1"/>
        <rFont val="Calibri"/>
        <family val="2"/>
        <scheme val="minor"/>
      </rPr>
      <t>tri-party agent</t>
    </r>
    <r>
      <rPr>
        <sz val="11"/>
        <rFont val="Calibri"/>
        <family val="2"/>
        <scheme val="minor"/>
      </rPr>
      <t xml:space="preserve"> and </t>
    </r>
    <r>
      <rPr>
        <b/>
        <sz val="11"/>
        <rFont val="Calibri"/>
        <family val="2"/>
        <scheme val="minor"/>
      </rPr>
      <t>collateral known on T</t>
    </r>
  </si>
  <si>
    <r>
      <t xml:space="preserve">simple open, fixed-rate repurchase transaction against a collateral basket managed by a tri-party agent and </t>
    </r>
    <r>
      <rPr>
        <b/>
        <sz val="11"/>
        <color theme="1"/>
        <rFont val="Calibri"/>
        <family val="2"/>
        <scheme val="minor"/>
      </rPr>
      <t>collateral unknown on T</t>
    </r>
  </si>
  <si>
    <r>
      <t xml:space="preserve">simple open, fixed-rate repurchase transaction against a collateral basket managed by a tri-party agent and collateral unknown on T &amp; </t>
    </r>
    <r>
      <rPr>
        <b/>
        <sz val="11"/>
        <color theme="1"/>
        <rFont val="Calibri"/>
        <family val="2"/>
        <scheme val="minor"/>
      </rPr>
      <t>CSV-format UTI-sharing message</t>
    </r>
  </si>
  <si>
    <r>
      <t xml:space="preserve">simple open, fixed-rate repurchase transaction against a collateral basket managed by </t>
    </r>
    <r>
      <rPr>
        <b/>
        <sz val="11"/>
        <color theme="1"/>
        <rFont val="Calibri"/>
        <family val="2"/>
        <scheme val="minor"/>
      </rPr>
      <t>DBV</t>
    </r>
    <r>
      <rPr>
        <sz val="11"/>
        <color theme="1"/>
        <rFont val="Calibri"/>
        <family val="2"/>
        <scheme val="minor"/>
      </rPr>
      <t xml:space="preserve"> and collateral unknown on T</t>
    </r>
  </si>
  <si>
    <r>
      <t xml:space="preserve">simple fixed-term, fixed-rate repurchase transaction transacted against </t>
    </r>
    <r>
      <rPr>
        <b/>
        <sz val="11"/>
        <color theme="1"/>
        <rFont val="Calibri"/>
        <family val="2"/>
        <scheme val="minor"/>
      </rPr>
      <t xml:space="preserve">multiple securities </t>
    </r>
    <r>
      <rPr>
        <sz val="11"/>
        <rFont val="Calibri"/>
        <family val="2"/>
        <scheme val="minor"/>
      </rPr>
      <t>on the GC facility of an ATS</t>
    </r>
  </si>
  <si>
    <r>
      <rPr>
        <sz val="11"/>
        <rFont val="Calibri"/>
        <family val="2"/>
        <scheme val="minor"/>
      </rPr>
      <t xml:space="preserve">simple fixed-term, fixed-rate repurchase transaction transacted against a single security on an ATS &amp; </t>
    </r>
    <r>
      <rPr>
        <b/>
        <sz val="11"/>
        <color theme="1"/>
        <rFont val="Calibri"/>
        <family val="2"/>
        <scheme val="minor"/>
      </rPr>
      <t>cleared on a CCP</t>
    </r>
  </si>
  <si>
    <r>
      <rPr>
        <sz val="11"/>
        <rFont val="Calibri"/>
        <family val="2"/>
        <scheme val="minor"/>
      </rPr>
      <t xml:space="preserve">simple fixed-term, fixed-rate repurchase transaction transacted against a single security on an ATS &amp; </t>
    </r>
    <r>
      <rPr>
        <b/>
        <sz val="11"/>
        <color theme="1"/>
        <rFont val="Calibri"/>
        <family val="2"/>
        <scheme val="minor"/>
      </rPr>
      <t>cleared on a CCP post trade</t>
    </r>
  </si>
  <si>
    <r>
      <t xml:space="preserve">simple fixed-term, fixed-rate repurchase transaction transacted on the </t>
    </r>
    <r>
      <rPr>
        <b/>
        <sz val="11"/>
        <color theme="1"/>
        <rFont val="Calibri"/>
        <family val="2"/>
        <scheme val="minor"/>
      </rPr>
      <t>Term DBV facility</t>
    </r>
  </si>
  <si>
    <r>
      <t xml:space="preserve">simple fixed-term, fixed-rate repurchase transaction transacted on the </t>
    </r>
    <r>
      <rPr>
        <b/>
        <sz val="11"/>
        <color theme="1"/>
        <rFont val="Calibri"/>
        <family val="2"/>
        <scheme val="minor"/>
      </rPr>
      <t>LCH SA euroGC+ facility</t>
    </r>
  </si>
  <si>
    <r>
      <t xml:space="preserve">simple fixed-term, fixed-rate repurchase transaction transacted on </t>
    </r>
    <r>
      <rPr>
        <b/>
        <sz val="11"/>
        <color theme="1"/>
        <rFont val="Calibri"/>
        <family val="2"/>
        <scheme val="minor"/>
      </rPr>
      <t>Eurex EGCP</t>
    </r>
  </si>
  <si>
    <r>
      <rPr>
        <b/>
        <sz val="11"/>
        <color theme="1"/>
        <rFont val="Calibri"/>
        <family val="2"/>
        <scheme val="minor"/>
      </rPr>
      <t>substitution</t>
    </r>
    <r>
      <rPr>
        <sz val="11"/>
        <color theme="1"/>
        <rFont val="Calibri"/>
        <family val="2"/>
        <scheme val="minor"/>
      </rPr>
      <t xml:space="preserve"> of collateral</t>
    </r>
  </si>
  <si>
    <r>
      <t xml:space="preserve">ad hoc </t>
    </r>
    <r>
      <rPr>
        <b/>
        <sz val="11"/>
        <color theme="1"/>
        <rFont val="Calibri"/>
        <family val="2"/>
        <scheme val="minor"/>
      </rPr>
      <t>termination</t>
    </r>
    <r>
      <rPr>
        <sz val="11"/>
        <color theme="1"/>
        <rFont val="Calibri"/>
        <family val="2"/>
        <scheme val="minor"/>
      </rPr>
      <t xml:space="preserve"> of fixed-term repurchase transaction</t>
    </r>
  </si>
  <si>
    <r>
      <rPr>
        <b/>
        <sz val="11"/>
        <color theme="1"/>
        <rFont val="Calibri"/>
        <family val="2"/>
        <scheme val="minor"/>
      </rPr>
      <t>open evergreen</t>
    </r>
    <r>
      <rPr>
        <sz val="11"/>
        <color theme="1"/>
        <rFont val="Calibri"/>
        <family val="2"/>
        <scheme val="minor"/>
      </rPr>
      <t xml:space="preserve"> repurchase transaction with </t>
    </r>
    <r>
      <rPr>
        <b/>
        <sz val="11"/>
        <color theme="1"/>
        <rFont val="Calibri"/>
        <family val="2"/>
        <scheme val="minor"/>
      </rPr>
      <t>extended notice period</t>
    </r>
    <r>
      <rPr>
        <sz val="11"/>
        <color rgb="FFFF0000"/>
        <rFont val="Calibri"/>
        <family val="2"/>
        <scheme val="minor"/>
      </rPr>
      <t xml:space="preserve"> </t>
    </r>
    <r>
      <rPr>
        <sz val="11"/>
        <color theme="1"/>
        <rFont val="Calibri"/>
        <family val="2"/>
        <scheme val="minor"/>
      </rPr>
      <t>&amp; termination event</t>
    </r>
  </si>
  <si>
    <r>
      <rPr>
        <b/>
        <sz val="11"/>
        <color theme="1"/>
        <rFont val="Calibri"/>
        <family val="2"/>
        <scheme val="minor"/>
      </rPr>
      <t>fixed-term</t>
    </r>
    <r>
      <rPr>
        <sz val="11"/>
        <color theme="1"/>
        <rFont val="Calibri"/>
        <family val="2"/>
        <scheme val="minor"/>
      </rPr>
      <t xml:space="preserve"> evergreen repurchase transaction with extended notice period &amp; termination event</t>
    </r>
  </si>
  <si>
    <r>
      <t xml:space="preserve">fixed-term evergreen repurchase transaction with </t>
    </r>
    <r>
      <rPr>
        <b/>
        <sz val="11"/>
        <color theme="1"/>
        <rFont val="Calibri"/>
        <family val="2"/>
        <scheme val="minor"/>
      </rPr>
      <t>crawling/dynamic/rolling end-date</t>
    </r>
    <r>
      <rPr>
        <sz val="11"/>
        <color theme="1"/>
        <rFont val="Calibri"/>
        <family val="2"/>
        <scheme val="minor"/>
      </rPr>
      <t xml:space="preserve"> &amp; termination event</t>
    </r>
  </si>
  <si>
    <r>
      <rPr>
        <b/>
        <sz val="11"/>
        <color theme="1"/>
        <rFont val="Calibri"/>
        <family val="2"/>
        <scheme val="minor"/>
      </rPr>
      <t>extendible</t>
    </r>
    <r>
      <rPr>
        <sz val="11"/>
        <color theme="1"/>
        <rFont val="Calibri"/>
        <family val="2"/>
        <scheme val="minor"/>
      </rPr>
      <t xml:space="preserve"> repo &amp; extension event</t>
    </r>
  </si>
  <si>
    <r>
      <t xml:space="preserve">how a simple fixed-term, fixed-rate repurchase transaction against a </t>
    </r>
    <r>
      <rPr>
        <b/>
        <sz val="11"/>
        <color theme="1"/>
        <rFont val="Calibri"/>
        <family val="2"/>
        <scheme val="minor"/>
      </rPr>
      <t xml:space="preserve">single security </t>
    </r>
    <r>
      <rPr>
        <sz val="11"/>
        <color theme="1"/>
        <rFont val="Calibri"/>
        <family val="2"/>
        <scheme val="minor"/>
      </rPr>
      <t xml:space="preserve">might be reported under </t>
    </r>
    <r>
      <rPr>
        <b/>
        <sz val="11"/>
        <color theme="1"/>
        <rFont val="Calibri"/>
        <family val="2"/>
        <scheme val="minor"/>
      </rPr>
      <t>MiFIR</t>
    </r>
  </si>
  <si>
    <r>
      <t xml:space="preserve">how a simple fixed-term, fixed-rate repurchase transaction against </t>
    </r>
    <r>
      <rPr>
        <b/>
        <sz val="11"/>
        <color theme="1"/>
        <rFont val="Calibri"/>
        <family val="2"/>
        <scheme val="minor"/>
      </rPr>
      <t>multiple securities</t>
    </r>
    <r>
      <rPr>
        <sz val="11"/>
        <color theme="1"/>
        <rFont val="Calibri"/>
        <family val="2"/>
        <scheme val="minor"/>
      </rPr>
      <t xml:space="preserve"> might be reported under MiFIR</t>
    </r>
  </si>
  <si>
    <r>
      <t xml:space="preserve">Margin Update report for repo between </t>
    </r>
    <r>
      <rPr>
        <b/>
        <sz val="11"/>
        <color theme="1"/>
        <rFont val="Calibri"/>
        <family val="2"/>
        <scheme val="minor"/>
      </rPr>
      <t>CCP clearing member and clearing client</t>
    </r>
  </si>
  <si>
    <r>
      <rPr>
        <b/>
        <sz val="11"/>
        <color theme="1"/>
        <rFont val="Calibri"/>
        <family val="2"/>
        <scheme val="minor"/>
      </rPr>
      <t xml:space="preserve">Re-use Update </t>
    </r>
    <r>
      <rPr>
        <sz val="11"/>
        <color theme="1"/>
        <rFont val="Calibri"/>
        <family val="2"/>
        <scheme val="minor"/>
      </rPr>
      <t>report for estimated report</t>
    </r>
  </si>
  <si>
    <r>
      <rPr>
        <b/>
        <sz val="11"/>
        <color theme="1"/>
        <rFont val="Calibri"/>
        <family val="2"/>
        <scheme val="minor"/>
      </rPr>
      <t xml:space="preserve">Margin Update </t>
    </r>
    <r>
      <rPr>
        <sz val="11"/>
        <color theme="1"/>
        <rFont val="Calibri"/>
        <family val="2"/>
        <scheme val="minor"/>
      </rPr>
      <t>report</t>
    </r>
    <r>
      <rPr>
        <b/>
        <sz val="11"/>
        <color theme="1"/>
        <rFont val="Calibri"/>
        <family val="2"/>
        <scheme val="minor"/>
      </rPr>
      <t xml:space="preserve"> </t>
    </r>
    <r>
      <rPr>
        <sz val="11"/>
        <color theme="1"/>
        <rFont val="Calibri"/>
        <family val="2"/>
        <scheme val="minor"/>
      </rPr>
      <t xml:space="preserve">for repo between </t>
    </r>
    <r>
      <rPr>
        <b/>
        <sz val="11"/>
        <color theme="1"/>
        <rFont val="Calibri"/>
        <family val="2"/>
        <scheme val="minor"/>
      </rPr>
      <t>CCP and clearing member</t>
    </r>
  </si>
  <si>
    <t>IDB</t>
  </si>
  <si>
    <t>FICC-cleared repo</t>
  </si>
  <si>
    <r>
      <t xml:space="preserve">simple fixed-term, fixed-rate repurchase transaction transacted on </t>
    </r>
    <r>
      <rPr>
        <b/>
        <sz val="11"/>
        <rFont val="Calibri"/>
        <family val="2"/>
        <scheme val="minor"/>
      </rPr>
      <t>FICC Sponsored Repo</t>
    </r>
  </si>
  <si>
    <r>
      <t xml:space="preserve">simple fixed-term, fixed-rate repurchase transaction transacted on </t>
    </r>
    <r>
      <rPr>
        <b/>
        <sz val="11"/>
        <color theme="1"/>
        <rFont val="Calibri"/>
        <family val="2"/>
        <scheme val="minor"/>
      </rPr>
      <t>FICC-cleared repo</t>
    </r>
  </si>
  <si>
    <t>FICC</t>
  </si>
  <si>
    <t>cleared buy/sell-back</t>
  </si>
  <si>
    <r>
      <rPr>
        <b/>
        <sz val="11"/>
        <color theme="1"/>
        <rFont val="Calibri"/>
        <family val="2"/>
        <scheme val="minor"/>
      </rPr>
      <t>cleared</t>
    </r>
    <r>
      <rPr>
        <sz val="11"/>
        <color theme="1"/>
        <rFont val="Calibri"/>
        <family val="2"/>
        <scheme val="minor"/>
      </rPr>
      <t xml:space="preserve"> buy/sell-back</t>
    </r>
  </si>
  <si>
    <t>buy/sell-backs</t>
  </si>
  <si>
    <r>
      <t>simple fixed-term, fixed-rate repurchase transaction transacted through a</t>
    </r>
    <r>
      <rPr>
        <b/>
        <sz val="11"/>
        <color theme="1"/>
        <rFont val="Calibri"/>
        <family val="2"/>
        <scheme val="minor"/>
      </rPr>
      <t xml:space="preserve"> voice-broker which is an MTF</t>
    </r>
  </si>
  <si>
    <t>3.1, 3.2</t>
  </si>
  <si>
    <t>7.3, 7.4, 7.5, 7.6</t>
  </si>
  <si>
    <t>CCP post-trade+ICSD</t>
  </si>
  <si>
    <t>2.13</t>
  </si>
  <si>
    <t>1.8, 1.9, 1.10, 1.12, 5.8, 7.1</t>
  </si>
  <si>
    <t>3.3, 4.3, Annex VI</t>
  </si>
  <si>
    <t>5.9, 7.1, 8.4</t>
  </si>
  <si>
    <t>5.9, 8.2</t>
  </si>
  <si>
    <t>5.10, 5.12, 8.5, 9.22</t>
  </si>
  <si>
    <t>5.1, 9.21</t>
  </si>
  <si>
    <t>5.1, 5.7</t>
  </si>
  <si>
    <t>5.7, 5.11</t>
  </si>
  <si>
    <t>6.16, 6.17, 6.18</t>
  </si>
  <si>
    <t>5.7, 9.3</t>
  </si>
  <si>
    <t>5.7, 6.8</t>
  </si>
  <si>
    <t>9.1, 9.3, 9.4, 9.5, 9.6, 9.19</t>
  </si>
  <si>
    <t>4.3, Annex VII</t>
  </si>
  <si>
    <t>ESMA's guidance of 25 May 2020 to ICMA requires 2.73=TRUE if (1) the repo is part of a portfolio that is collateralized on a net basis by a single pool of collateral or (2) if the repo is known, when reported, to be subject to variation margining calculated on the net exposure of a portfolio of repos under the same master agreement. In this example, it is assumed that margining is known to be on a net exposure basis because it is a provision of the master agreement and no alternative decision has been made (eg carving out for individual margining or use of a tri-party agent).</t>
  </si>
  <si>
    <t xml:space="preserve">parties are required to fill out field 1.9 Counterparty Side and also to indicate collateral-giving with a negative sign in field 2.83 or, for cash collateral, field 2.76. </t>
  </si>
  <si>
    <t>new+rerating+termination</t>
  </si>
  <si>
    <r>
      <rPr>
        <b/>
        <sz val="11"/>
        <color theme="1"/>
        <rFont val="Calibri"/>
        <family val="2"/>
        <scheme val="minor"/>
      </rPr>
      <t>failed settlement</t>
    </r>
    <r>
      <rPr>
        <sz val="11"/>
        <color theme="1"/>
        <rFont val="Calibri"/>
        <family val="2"/>
        <scheme val="minor"/>
      </rPr>
      <t xml:space="preserve"> at maturity</t>
    </r>
  </si>
  <si>
    <t>modification of maturity date or new repo</t>
  </si>
  <si>
    <t>failed settlement</t>
  </si>
  <si>
    <t>ERCC SFTR Task Force - sample repo reports</t>
  </si>
  <si>
    <r>
      <t xml:space="preserve">                  2.1A   New </t>
    </r>
    <r>
      <rPr>
        <b/>
        <sz val="14"/>
        <color rgb="FFFF0000"/>
        <rFont val="Arial"/>
        <family val="2"/>
      </rPr>
      <t>repurchase transaction</t>
    </r>
    <r>
      <rPr>
        <b/>
        <sz val="14"/>
        <color theme="1"/>
        <rFont val="Arial"/>
        <family val="2"/>
      </rPr>
      <t xml:space="preserve"> --- </t>
    </r>
    <r>
      <rPr>
        <b/>
        <sz val="14"/>
        <color rgb="FFFF0000"/>
        <rFont val="Arial"/>
        <family val="2"/>
      </rPr>
      <t>non-forward fixed-term fixed-rate</t>
    </r>
    <r>
      <rPr>
        <b/>
        <sz val="14"/>
        <color theme="1"/>
        <rFont val="Arial"/>
        <family val="2"/>
      </rPr>
      <t xml:space="preserve"> --- executed OTC &amp; settled directly </t>
    </r>
    <r>
      <rPr>
        <b/>
        <sz val="14"/>
        <color rgb="FFFF0000"/>
        <rFont val="Arial"/>
        <family val="2"/>
      </rPr>
      <t>at CSD</t>
    </r>
  </si>
  <si>
    <t xml:space="preserve">basket  </t>
  </si>
  <si>
    <t>reverse stock loan, Gentan repo, etc</t>
  </si>
  <si>
    <t>9A</t>
  </si>
  <si>
    <t>9B</t>
  </si>
  <si>
    <r>
      <t xml:space="preserve">cash-collateralized securities loan </t>
    </r>
    <r>
      <rPr>
        <sz val="11"/>
        <color theme="1"/>
        <rFont val="Calibri"/>
        <family val="2"/>
        <scheme val="minor"/>
      </rPr>
      <t xml:space="preserve">reported as a </t>
    </r>
    <r>
      <rPr>
        <b/>
        <sz val="11"/>
        <color theme="1"/>
        <rFont val="Calibri"/>
        <family val="2"/>
        <scheme val="minor"/>
      </rPr>
      <t xml:space="preserve">repo </t>
    </r>
    <r>
      <rPr>
        <sz val="11"/>
        <color theme="1"/>
        <rFont val="Calibri"/>
        <family val="2"/>
        <scheme val="minor"/>
      </rPr>
      <t>using</t>
    </r>
    <r>
      <rPr>
        <b/>
        <sz val="11"/>
        <color theme="1"/>
        <rFont val="Calibri"/>
        <family val="2"/>
        <scheme val="minor"/>
      </rPr>
      <t xml:space="preserve"> tri-party repo service</t>
    </r>
  </si>
  <si>
    <r>
      <t xml:space="preserve">cash-collateralized securities loan </t>
    </r>
    <r>
      <rPr>
        <sz val="11"/>
        <color theme="1"/>
        <rFont val="Calibri"/>
        <family val="2"/>
        <scheme val="minor"/>
      </rPr>
      <t xml:space="preserve">reported as a </t>
    </r>
    <r>
      <rPr>
        <b/>
        <sz val="11"/>
        <color theme="1"/>
        <rFont val="Calibri"/>
        <family val="2"/>
        <scheme val="minor"/>
      </rPr>
      <t>repo</t>
    </r>
  </si>
  <si>
    <t>Sponsoring Member</t>
  </si>
  <si>
    <r>
      <rPr>
        <b/>
        <sz val="11"/>
        <color theme="1"/>
        <rFont val="Calibri"/>
        <family val="2"/>
        <scheme val="minor"/>
      </rPr>
      <t>variation margin</t>
    </r>
    <r>
      <rPr>
        <sz val="11"/>
        <color theme="1"/>
        <rFont val="Calibri"/>
        <family val="2"/>
        <scheme val="minor"/>
      </rPr>
      <t xml:space="preserve"> on repurchase transactions not cleared by a CCP</t>
    </r>
  </si>
  <si>
    <r>
      <t xml:space="preserve">ICMA's SFTR Sample Reports provide a comprehensive set of practical examples showing SFTR reporting requirements applied to a range of different repo scenarios. The sample reports are based on the work of the ERCC's SFTR Task Force, reflecting agreed interpretations of SFTR reporting rules as well as additional best practice recommendations set out in the </t>
    </r>
    <r>
      <rPr>
        <i/>
        <sz val="12"/>
        <rFont val="Heebo"/>
      </rPr>
      <t>ICMA Recommendations for Reporting under SFTR</t>
    </r>
    <r>
      <rPr>
        <sz val="12"/>
        <rFont val="Heebo"/>
      </rPr>
      <t xml:space="preserve">.  
In total, the ICMA SFTR sample reports cover over 40 different repo scenarios, including initial reports as well as subsequent lifecycle events (see "LIST" tab for a complete overview). The full document is available to ICMA members through the ERCC SFTR Task Force member portal. One of the sample reports is included in this public version of the document for reference. 
If you have any questions or would like to discuss ICMA membership options, please reach out to ercc@icmagroup.org.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</si>
</sst>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
    <numFmt numFmtId="165" formatCode="0.000%"/>
    <numFmt numFmtId="166" formatCode="yyyy\-mm\-dd\thh:mm:ss\z"/>
    <numFmt numFmtId="167" formatCode="0.00000000%"/>
    <numFmt numFmtId="168" formatCode="#,##0.00000000"/>
    <numFmt numFmtId="169" formatCode="0.0000000000"/>
  </numFmts>
  <fonts count="33" x14ac:knownFonts="1">
    <font>
      <sz val="11"/>
      <color theme="1"/>
      <name val="Calibri"/>
      <family val="2"/>
      <scheme val="minor"/>
    </font>
    <font>
      <b/>
      <sz val="11"/>
      <color theme="1"/>
      <name val="Calibri"/>
      <family val="2"/>
      <scheme val="minor"/>
    </font>
    <font>
      <sz val="11"/>
      <color theme="1"/>
      <name val="Arial"/>
      <family val="2"/>
    </font>
    <font>
      <b/>
      <sz val="12"/>
      <color theme="1"/>
      <name val="Arial"/>
      <family val="2"/>
    </font>
    <font>
      <sz val="12"/>
      <color theme="1"/>
      <name val="Arial"/>
      <family val="2"/>
    </font>
    <font>
      <b/>
      <sz val="14"/>
      <color theme="1"/>
      <name val="Arial"/>
      <family val="2"/>
    </font>
    <font>
      <sz val="12"/>
      <color rgb="FF000000"/>
      <name val="Arial"/>
      <family val="2"/>
    </font>
    <font>
      <sz val="11"/>
      <color theme="1"/>
      <name val="Calibri"/>
      <family val="2"/>
      <scheme val="minor"/>
    </font>
    <font>
      <i/>
      <sz val="12"/>
      <color rgb="FFFF0000"/>
      <name val="Arial"/>
      <family val="2"/>
    </font>
    <font>
      <sz val="12"/>
      <color rgb="FFFF0000"/>
      <name val="Arial"/>
      <family val="2"/>
    </font>
    <font>
      <sz val="11"/>
      <color rgb="FFFF0000"/>
      <name val="Calibri"/>
      <family val="2"/>
      <scheme val="minor"/>
    </font>
    <font>
      <b/>
      <sz val="12"/>
      <color rgb="FFFF0000"/>
      <name val="Arial"/>
      <family val="2"/>
    </font>
    <font>
      <sz val="12"/>
      <name val="Arial"/>
      <family val="2"/>
    </font>
    <font>
      <sz val="12"/>
      <color theme="1"/>
      <name val="Calibri"/>
      <family val="2"/>
      <scheme val="minor"/>
    </font>
    <font>
      <sz val="11"/>
      <name val="Calibri"/>
      <family val="2"/>
      <scheme val="minor"/>
    </font>
    <font>
      <i/>
      <sz val="12"/>
      <name val="Arial"/>
      <family val="2"/>
    </font>
    <font>
      <b/>
      <sz val="14"/>
      <color rgb="FFFF0000"/>
      <name val="Arial"/>
      <family val="2"/>
    </font>
    <font>
      <i/>
      <sz val="11"/>
      <color theme="1"/>
      <name val="Calibri"/>
      <family val="2"/>
      <scheme val="minor"/>
    </font>
    <font>
      <i/>
      <sz val="11"/>
      <name val="Calibri"/>
      <family val="2"/>
      <scheme val="minor"/>
    </font>
    <font>
      <i/>
      <sz val="11"/>
      <name val="Arial"/>
      <family val="2"/>
    </font>
    <font>
      <b/>
      <sz val="12"/>
      <name val="Arial"/>
      <family val="2"/>
    </font>
    <font>
      <i/>
      <sz val="11"/>
      <color theme="1"/>
      <name val="Calibri"/>
      <family val="2"/>
    </font>
    <font>
      <i/>
      <u/>
      <sz val="12"/>
      <name val="Arial"/>
      <family val="2"/>
    </font>
    <font>
      <u/>
      <sz val="11"/>
      <color theme="10"/>
      <name val="Calibri"/>
      <family val="2"/>
      <scheme val="minor"/>
    </font>
    <font>
      <b/>
      <sz val="16"/>
      <color theme="1"/>
      <name val="Calibri"/>
      <family val="2"/>
      <scheme val="minor"/>
    </font>
    <font>
      <b/>
      <sz val="12"/>
      <color theme="1"/>
      <name val="Calibri"/>
      <family val="2"/>
      <scheme val="minor"/>
    </font>
    <font>
      <b/>
      <sz val="22"/>
      <color theme="1"/>
      <name val="Calibri"/>
      <family val="2"/>
      <scheme val="minor"/>
    </font>
    <font>
      <b/>
      <sz val="11"/>
      <name val="Calibri"/>
      <family val="2"/>
      <scheme val="minor"/>
    </font>
    <font>
      <sz val="11"/>
      <color theme="1"/>
      <name val="Calibri"/>
      <family val="2"/>
    </font>
    <font>
      <sz val="11"/>
      <color rgb="FF014066"/>
      <name val="Heebo"/>
      <charset val="177"/>
    </font>
    <font>
      <u/>
      <sz val="11"/>
      <color theme="10"/>
      <name val="Heebo"/>
    </font>
    <font>
      <sz val="12"/>
      <name val="Heebo"/>
    </font>
    <font>
      <i/>
      <sz val="12"/>
      <name val="Heebo"/>
    </font>
  </fonts>
  <fills count="12">
    <fill>
      <patternFill patternType="none"/>
    </fill>
    <fill>
      <patternFill patternType="gray125"/>
    </fill>
    <fill>
      <patternFill patternType="solid">
        <fgColor theme="1" tint="0.499984740745262"/>
        <bgColor indexed="64"/>
      </patternFill>
    </fill>
    <fill>
      <patternFill patternType="solid">
        <fgColor theme="0"/>
        <bgColor indexed="64"/>
      </patternFill>
    </fill>
    <fill>
      <patternFill patternType="solid">
        <fgColor rgb="FFFFFF00"/>
        <bgColor indexed="64"/>
      </patternFill>
    </fill>
    <fill>
      <patternFill patternType="solid">
        <fgColor theme="0" tint="-0.499984740745262"/>
        <bgColor indexed="64"/>
      </patternFill>
    </fill>
    <fill>
      <patternFill patternType="solid">
        <fgColor rgb="FF00B0F0"/>
        <bgColor indexed="64"/>
      </patternFill>
    </fill>
    <fill>
      <patternFill patternType="solid">
        <fgColor rgb="FFF69B94"/>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9"/>
        <bgColor indexed="64"/>
      </patternFill>
    </fill>
    <fill>
      <patternFill patternType="solid">
        <fgColor theme="5"/>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style="hair">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s>
  <cellStyleXfs count="3">
    <xf numFmtId="0" fontId="0" fillId="0" borderId="0"/>
    <xf numFmtId="9" fontId="7" fillId="0" borderId="0" applyFont="0" applyFill="0" applyBorder="0" applyAlignment="0" applyProtection="0"/>
    <xf numFmtId="0" fontId="23" fillId="0" borderId="0" applyNumberFormat="0" applyFill="0" applyBorder="0" applyAlignment="0" applyProtection="0"/>
  </cellStyleXfs>
  <cellXfs count="284">
    <xf numFmtId="0" fontId="0" fillId="0" borderId="0" xfId="0"/>
    <xf numFmtId="0" fontId="0" fillId="3" borderId="0" xfId="0" applyFill="1"/>
    <xf numFmtId="0" fontId="4" fillId="5" borderId="4" xfId="0" applyFont="1" applyFill="1" applyBorder="1" applyAlignment="1">
      <alignment horizontal="left"/>
    </xf>
    <xf numFmtId="4" fontId="4" fillId="0" borderId="4" xfId="0" applyNumberFormat="1" applyFont="1" applyBorder="1" applyAlignment="1">
      <alignment horizontal="left"/>
    </xf>
    <xf numFmtId="0" fontId="4" fillId="0" borderId="4" xfId="0" applyFont="1" applyBorder="1"/>
    <xf numFmtId="0" fontId="4" fillId="0" borderId="0" xfId="0" applyFont="1" applyAlignment="1">
      <alignment horizontal="center"/>
    </xf>
    <xf numFmtId="0" fontId="4" fillId="3" borderId="0" xfId="0" applyFont="1" applyFill="1" applyAlignment="1">
      <alignment horizontal="center"/>
    </xf>
    <xf numFmtId="0" fontId="2" fillId="3" borderId="0" xfId="0" applyFont="1" applyFill="1" applyAlignment="1">
      <alignment horizontal="center"/>
    </xf>
    <xf numFmtId="0" fontId="4" fillId="3" borderId="0" xfId="0" applyFont="1" applyFill="1" applyAlignment="1">
      <alignment horizontal="left"/>
    </xf>
    <xf numFmtId="0" fontId="4" fillId="2" borderId="1" xfId="0" applyFont="1" applyFill="1" applyBorder="1" applyAlignment="1">
      <alignment horizontal="left"/>
    </xf>
    <xf numFmtId="4" fontId="4" fillId="3" borderId="1" xfId="0" applyNumberFormat="1" applyFont="1" applyFill="1" applyBorder="1" applyAlignment="1">
      <alignment horizontal="left"/>
    </xf>
    <xf numFmtId="0" fontId="11" fillId="5" borderId="4" xfId="0" applyFont="1" applyFill="1" applyBorder="1" applyAlignment="1">
      <alignment horizontal="left"/>
    </xf>
    <xf numFmtId="168" fontId="12" fillId="0" borderId="4" xfId="0" applyNumberFormat="1" applyFont="1" applyBorder="1" applyAlignment="1">
      <alignment horizontal="left"/>
    </xf>
    <xf numFmtId="0" fontId="11" fillId="5" borderId="4" xfId="0" quotePrefix="1" applyFont="1" applyFill="1" applyBorder="1" applyAlignment="1">
      <alignment horizontal="left"/>
    </xf>
    <xf numFmtId="0" fontId="4" fillId="3" borderId="0" xfId="0" applyFont="1" applyFill="1"/>
    <xf numFmtId="0" fontId="14" fillId="3" borderId="0" xfId="0" applyFont="1" applyFill="1"/>
    <xf numFmtId="0" fontId="2" fillId="3" borderId="0" xfId="0" applyFont="1" applyFill="1"/>
    <xf numFmtId="0" fontId="0" fillId="3" borderId="0" xfId="0" applyFill="1" applyBorder="1"/>
    <xf numFmtId="0" fontId="12" fillId="3" borderId="4" xfId="0" applyFont="1" applyFill="1" applyBorder="1" applyAlignment="1">
      <alignment horizontal="left"/>
    </xf>
    <xf numFmtId="0" fontId="4" fillId="3" borderId="1" xfId="0" applyFont="1" applyFill="1" applyBorder="1" applyAlignment="1">
      <alignment horizontal="center" vertical="center" wrapText="1"/>
    </xf>
    <xf numFmtId="0" fontId="0" fillId="3" borderId="0" xfId="0" applyFill="1" applyAlignment="1">
      <alignment horizontal="center"/>
    </xf>
    <xf numFmtId="14" fontId="4" fillId="0" borderId="4" xfId="0" quotePrefix="1" applyNumberFormat="1" applyFont="1" applyBorder="1" applyAlignment="1">
      <alignment horizontal="left"/>
    </xf>
    <xf numFmtId="0" fontId="3" fillId="3" borderId="0" xfId="0" applyFont="1" applyFill="1" applyAlignment="1">
      <alignment horizontal="left"/>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 fillId="0" borderId="35" xfId="0" applyFont="1" applyBorder="1" applyAlignment="1">
      <alignment horizontal="center" vertical="center" wrapText="1"/>
    </xf>
    <xf numFmtId="0" fontId="0" fillId="3" borderId="0" xfId="0" applyFill="1" applyBorder="1" applyAlignment="1">
      <alignment horizontal="left"/>
    </xf>
    <xf numFmtId="0" fontId="19" fillId="3" borderId="0" xfId="0" applyFont="1" applyFill="1"/>
    <xf numFmtId="0" fontId="4" fillId="3" borderId="1" xfId="0" applyFont="1" applyFill="1" applyBorder="1" applyAlignment="1">
      <alignment horizontal="center" vertical="center"/>
    </xf>
    <xf numFmtId="0" fontId="4" fillId="3" borderId="1" xfId="0" applyFont="1" applyFill="1" applyBorder="1" applyAlignment="1">
      <alignment vertical="center" wrapText="1"/>
    </xf>
    <xf numFmtId="0" fontId="6" fillId="3" borderId="1" xfId="0" applyFont="1" applyFill="1" applyBorder="1" applyAlignment="1">
      <alignment horizontal="left" vertical="center" wrapText="1"/>
    </xf>
    <xf numFmtId="165" fontId="4" fillId="3" borderId="1" xfId="0" applyNumberFormat="1" applyFont="1" applyFill="1" applyBorder="1" applyAlignment="1">
      <alignment horizontal="left"/>
    </xf>
    <xf numFmtId="4" fontId="9" fillId="3" borderId="1" xfId="0" applyNumberFormat="1" applyFont="1" applyFill="1" applyBorder="1" applyAlignment="1">
      <alignment horizontal="left"/>
    </xf>
    <xf numFmtId="0" fontId="12" fillId="3" borderId="1" xfId="0" applyFont="1" applyFill="1" applyBorder="1" applyAlignment="1">
      <alignment horizontal="center" vertical="center"/>
    </xf>
    <xf numFmtId="0" fontId="12" fillId="5" borderId="4" xfId="0" applyFont="1" applyFill="1" applyBorder="1" applyAlignment="1">
      <alignment horizontal="left"/>
    </xf>
    <xf numFmtId="0" fontId="0" fillId="3" borderId="18" xfId="0" applyFill="1" applyBorder="1" applyAlignment="1">
      <alignment horizontal="center" vertical="center"/>
    </xf>
    <xf numFmtId="0" fontId="0" fillId="3" borderId="15" xfId="0" applyFill="1" applyBorder="1" applyAlignment="1">
      <alignment horizontal="center" vertical="center"/>
    </xf>
    <xf numFmtId="0" fontId="15" fillId="3" borderId="1" xfId="0" applyFont="1" applyFill="1" applyBorder="1"/>
    <xf numFmtId="0" fontId="10" fillId="3" borderId="0" xfId="0" applyFont="1" applyFill="1"/>
    <xf numFmtId="2" fontId="15" fillId="3" borderId="1" xfId="0" applyNumberFormat="1" applyFont="1" applyFill="1" applyBorder="1"/>
    <xf numFmtId="0" fontId="0" fillId="3" borderId="1" xfId="0" applyFill="1" applyBorder="1" applyAlignment="1">
      <alignment horizontal="center" vertical="center"/>
    </xf>
    <xf numFmtId="0" fontId="0" fillId="3" borderId="2" xfId="0" applyFill="1" applyBorder="1" applyAlignment="1">
      <alignment horizontal="center" vertical="center"/>
    </xf>
    <xf numFmtId="15" fontId="3" fillId="3" borderId="0" xfId="0" applyNumberFormat="1" applyFont="1" applyFill="1" applyAlignment="1">
      <alignment horizontal="left"/>
    </xf>
    <xf numFmtId="21" fontId="4" fillId="3" borderId="1" xfId="0" applyNumberFormat="1" applyFont="1" applyFill="1" applyBorder="1" applyAlignment="1">
      <alignment horizontal="left"/>
    </xf>
    <xf numFmtId="4" fontId="3" fillId="3" borderId="0" xfId="0" applyNumberFormat="1" applyFont="1" applyFill="1" applyAlignment="1">
      <alignment horizontal="left"/>
    </xf>
    <xf numFmtId="165" fontId="3" fillId="3" borderId="0" xfId="0" applyNumberFormat="1" applyFont="1" applyFill="1" applyBorder="1" applyAlignment="1">
      <alignment horizontal="left"/>
    </xf>
    <xf numFmtId="4" fontId="4" fillId="3" borderId="0" xfId="0" applyNumberFormat="1" applyFont="1" applyFill="1" applyAlignment="1">
      <alignment horizontal="left"/>
    </xf>
    <xf numFmtId="0" fontId="3" fillId="3" borderId="1" xfId="0" applyFont="1" applyFill="1" applyBorder="1"/>
    <xf numFmtId="166" fontId="19" fillId="3" borderId="0" xfId="0" applyNumberFormat="1" applyFont="1" applyFill="1" applyAlignment="1">
      <alignment horizontal="left"/>
    </xf>
    <xf numFmtId="0" fontId="19" fillId="3" borderId="0" xfId="0" applyFont="1" applyFill="1" applyAlignment="1">
      <alignment horizontal="left"/>
    </xf>
    <xf numFmtId="15" fontId="4" fillId="3" borderId="4" xfId="0" quotePrefix="1" applyNumberFormat="1" applyFont="1" applyFill="1" applyBorder="1" applyAlignment="1">
      <alignment horizontal="left"/>
    </xf>
    <xf numFmtId="15" fontId="12" fillId="3" borderId="4" xfId="0" quotePrefix="1" applyNumberFormat="1" applyFont="1" applyFill="1" applyBorder="1" applyAlignment="1">
      <alignment horizontal="left"/>
    </xf>
    <xf numFmtId="0" fontId="4" fillId="3" borderId="1" xfId="0" applyFont="1" applyFill="1" applyBorder="1" applyAlignment="1">
      <alignment horizontal="center"/>
    </xf>
    <xf numFmtId="0" fontId="4" fillId="0" borderId="1" xfId="0" applyFont="1" applyBorder="1" applyAlignment="1">
      <alignment horizontal="center"/>
    </xf>
    <xf numFmtId="0" fontId="4" fillId="0" borderId="1" xfId="0" applyFont="1" applyBorder="1" applyAlignment="1">
      <alignment horizontal="left"/>
    </xf>
    <xf numFmtId="166" fontId="4" fillId="3" borderId="4" xfId="0" applyNumberFormat="1" applyFont="1" applyFill="1" applyBorder="1" applyAlignment="1">
      <alignment horizontal="left"/>
    </xf>
    <xf numFmtId="0" fontId="4" fillId="5" borderId="1" xfId="0" applyFont="1" applyFill="1" applyBorder="1" applyAlignment="1">
      <alignment horizontal="left"/>
    </xf>
    <xf numFmtId="0" fontId="4" fillId="0" borderId="4" xfId="0" applyFont="1" applyBorder="1" applyAlignment="1">
      <alignment horizontal="left"/>
    </xf>
    <xf numFmtId="0" fontId="12" fillId="0" borderId="4" xfId="0" applyFont="1" applyBorder="1" applyAlignment="1">
      <alignment horizontal="left"/>
    </xf>
    <xf numFmtId="0" fontId="12" fillId="3" borderId="1" xfId="0" applyFont="1" applyFill="1" applyBorder="1" applyAlignment="1">
      <alignment horizontal="center" vertical="center" wrapText="1"/>
    </xf>
    <xf numFmtId="0" fontId="20" fillId="3" borderId="1" xfId="0" quotePrefix="1" applyFont="1" applyFill="1" applyBorder="1" applyAlignment="1">
      <alignment horizontal="center" vertical="center" wrapText="1"/>
    </xf>
    <xf numFmtId="0" fontId="8" fillId="3" borderId="0" xfId="0" applyFont="1" applyFill="1" applyAlignment="1">
      <alignment horizontal="left"/>
    </xf>
    <xf numFmtId="0" fontId="4" fillId="3" borderId="1" xfId="0" applyFont="1" applyFill="1" applyBorder="1" applyAlignment="1">
      <alignment horizontal="left"/>
    </xf>
    <xf numFmtId="166" fontId="4" fillId="3" borderId="1" xfId="0" applyNumberFormat="1" applyFont="1" applyFill="1" applyBorder="1" applyAlignment="1">
      <alignment horizontal="left"/>
    </xf>
    <xf numFmtId="15" fontId="4" fillId="3" borderId="1" xfId="0" applyNumberFormat="1" applyFont="1" applyFill="1" applyBorder="1" applyAlignment="1">
      <alignment horizontal="left"/>
    </xf>
    <xf numFmtId="0" fontId="3" fillId="3" borderId="1" xfId="0" applyFont="1" applyFill="1" applyBorder="1" applyAlignment="1">
      <alignment horizontal="left"/>
    </xf>
    <xf numFmtId="4" fontId="3" fillId="3" borderId="1" xfId="0" applyNumberFormat="1" applyFont="1" applyFill="1" applyBorder="1" applyAlignment="1">
      <alignment horizontal="left"/>
    </xf>
    <xf numFmtId="0" fontId="4" fillId="3" borderId="4" xfId="0" applyFont="1" applyFill="1" applyBorder="1" applyAlignment="1">
      <alignment horizontal="left"/>
    </xf>
    <xf numFmtId="0" fontId="24" fillId="3" borderId="0" xfId="0" applyFont="1" applyFill="1" applyAlignment="1">
      <alignment vertical="center"/>
    </xf>
    <xf numFmtId="0" fontId="25" fillId="3" borderId="0" xfId="0" applyFont="1" applyFill="1" applyAlignment="1">
      <alignment vertical="center"/>
    </xf>
    <xf numFmtId="0" fontId="5" fillId="3" borderId="0" xfId="0" applyFont="1" applyFill="1"/>
    <xf numFmtId="0" fontId="3" fillId="3" borderId="0" xfId="0" applyFont="1" applyFill="1"/>
    <xf numFmtId="0" fontId="4" fillId="3" borderId="1" xfId="0" applyFont="1" applyFill="1" applyBorder="1" applyAlignment="1">
      <alignment wrapText="1"/>
    </xf>
    <xf numFmtId="0" fontId="0" fillId="3" borderId="1" xfId="0" applyFont="1" applyFill="1" applyBorder="1" applyAlignment="1">
      <alignment horizontal="center" vertical="center"/>
    </xf>
    <xf numFmtId="0" fontId="4" fillId="9" borderId="4" xfId="0" applyFont="1" applyFill="1" applyBorder="1" applyAlignment="1">
      <alignment horizontal="left"/>
    </xf>
    <xf numFmtId="0" fontId="0" fillId="3" borderId="46" xfId="0" applyFill="1" applyBorder="1" applyAlignment="1">
      <alignment horizontal="left"/>
    </xf>
    <xf numFmtId="0" fontId="0" fillId="0" borderId="1" xfId="0" applyBorder="1" applyAlignment="1">
      <alignment horizontal="center" vertical="center"/>
    </xf>
    <xf numFmtId="0" fontId="9" fillId="0" borderId="4" xfId="0" applyFont="1" applyBorder="1" applyAlignment="1">
      <alignment horizontal="left"/>
    </xf>
    <xf numFmtId="167" fontId="9" fillId="0" borderId="4" xfId="0" applyNumberFormat="1" applyFont="1" applyBorder="1" applyAlignment="1">
      <alignment horizontal="left"/>
    </xf>
    <xf numFmtId="0" fontId="9" fillId="3" borderId="1" xfId="0" applyFont="1" applyFill="1" applyBorder="1"/>
    <xf numFmtId="0" fontId="0" fillId="0" borderId="0" xfId="0" applyAlignment="1">
      <alignment horizontal="left"/>
    </xf>
    <xf numFmtId="0" fontId="0" fillId="0" borderId="52" xfId="0" applyBorder="1" applyAlignment="1">
      <alignment horizontal="left"/>
    </xf>
    <xf numFmtId="0" fontId="0" fillId="0" borderId="46" xfId="0" applyBorder="1" applyAlignment="1">
      <alignment horizontal="left"/>
    </xf>
    <xf numFmtId="0" fontId="0" fillId="0" borderId="52" xfId="0" quotePrefix="1" applyBorder="1" applyAlignment="1">
      <alignment horizontal="left"/>
    </xf>
    <xf numFmtId="0" fontId="0" fillId="6" borderId="52" xfId="0" quotePrefix="1" applyFill="1" applyBorder="1" applyAlignment="1">
      <alignment horizontal="left"/>
    </xf>
    <xf numFmtId="2" fontId="0" fillId="7" borderId="52" xfId="0" applyNumberFormat="1" applyFill="1" applyBorder="1" applyAlignment="1">
      <alignment horizontal="left"/>
    </xf>
    <xf numFmtId="0" fontId="0" fillId="7" borderId="52" xfId="0" quotePrefix="1" applyFill="1" applyBorder="1" applyAlignment="1">
      <alignment horizontal="left"/>
    </xf>
    <xf numFmtId="0" fontId="0" fillId="8" borderId="52" xfId="0" applyFill="1" applyBorder="1" applyAlignment="1">
      <alignment horizontal="left"/>
    </xf>
    <xf numFmtId="0" fontId="0" fillId="8" borderId="53" xfId="0" applyFill="1" applyBorder="1" applyAlignment="1">
      <alignment horizontal="left"/>
    </xf>
    <xf numFmtId="0" fontId="1" fillId="0" borderId="49" xfId="0" applyFont="1" applyBorder="1" applyAlignment="1">
      <alignment horizontal="center" vertical="center" wrapText="1"/>
    </xf>
    <xf numFmtId="0" fontId="1" fillId="0" borderId="56" xfId="0" applyFont="1" applyFill="1" applyBorder="1" applyAlignment="1">
      <alignment horizontal="center" vertical="center"/>
    </xf>
    <xf numFmtId="0" fontId="1" fillId="0" borderId="26" xfId="0" applyFont="1" applyBorder="1" applyAlignment="1">
      <alignment horizontal="center" vertical="center"/>
    </xf>
    <xf numFmtId="0" fontId="0" fillId="0" borderId="53" xfId="0" applyBorder="1" applyAlignment="1">
      <alignment horizontal="left"/>
    </xf>
    <xf numFmtId="2" fontId="0" fillId="7" borderId="46" xfId="0" applyNumberFormat="1" applyFill="1" applyBorder="1" applyAlignment="1">
      <alignment horizontal="left"/>
    </xf>
    <xf numFmtId="2" fontId="0" fillId="6" borderId="46" xfId="0" applyNumberFormat="1" applyFill="1" applyBorder="1" applyAlignment="1">
      <alignment horizontal="left"/>
    </xf>
    <xf numFmtId="2" fontId="0" fillId="6" borderId="53" xfId="0" applyNumberFormat="1" applyFill="1" applyBorder="1" applyAlignment="1">
      <alignment horizontal="left"/>
    </xf>
    <xf numFmtId="0" fontId="0" fillId="3" borderId="52" xfId="0" applyFill="1" applyBorder="1" applyAlignment="1">
      <alignment horizontal="left"/>
    </xf>
    <xf numFmtId="0" fontId="0" fillId="3" borderId="28" xfId="0" applyFill="1" applyBorder="1" applyAlignment="1">
      <alignment horizontal="left"/>
    </xf>
    <xf numFmtId="0" fontId="24" fillId="3" borderId="0" xfId="0" applyFont="1" applyFill="1" applyAlignment="1">
      <alignment horizontal="center" vertical="center"/>
    </xf>
    <xf numFmtId="0" fontId="26" fillId="3" borderId="0" xfId="0" applyFont="1" applyFill="1" applyAlignment="1">
      <alignment horizontal="center" vertical="center"/>
    </xf>
    <xf numFmtId="0" fontId="0" fillId="4" borderId="1" xfId="0" applyFill="1" applyBorder="1"/>
    <xf numFmtId="0" fontId="13" fillId="0" borderId="6" xfId="0" applyFont="1" applyBorder="1" applyAlignment="1">
      <alignment horizontal="left" vertical="center"/>
    </xf>
    <xf numFmtId="0" fontId="13" fillId="0" borderId="0" xfId="0" applyFont="1" applyAlignment="1">
      <alignment horizontal="left" vertical="center"/>
    </xf>
    <xf numFmtId="2" fontId="0" fillId="7" borderId="62" xfId="0" quotePrefix="1" applyNumberFormat="1" applyFill="1" applyBorder="1" applyAlignment="1">
      <alignment horizontal="left"/>
    </xf>
    <xf numFmtId="0" fontId="0" fillId="3" borderId="27" xfId="0" applyFill="1" applyBorder="1" applyAlignment="1">
      <alignment horizontal="left" vertical="center"/>
    </xf>
    <xf numFmtId="0" fontId="0" fillId="3" borderId="59" xfId="0" applyFill="1" applyBorder="1" applyAlignment="1">
      <alignment horizontal="left" vertical="center"/>
    </xf>
    <xf numFmtId="0" fontId="1" fillId="0" borderId="51" xfId="0" applyFont="1" applyFill="1" applyBorder="1" applyAlignment="1">
      <alignment horizontal="left" vertical="center"/>
    </xf>
    <xf numFmtId="0" fontId="0" fillId="3" borderId="58" xfId="0" applyFill="1" applyBorder="1" applyAlignment="1">
      <alignment horizontal="left" vertical="center"/>
    </xf>
    <xf numFmtId="0" fontId="0" fillId="3" borderId="55" xfId="0" applyFill="1" applyBorder="1" applyAlignment="1">
      <alignment horizontal="left" vertical="center"/>
    </xf>
    <xf numFmtId="0" fontId="1" fillId="0" borderId="54" xfId="0" applyFont="1" applyBorder="1" applyAlignment="1">
      <alignment horizontal="left" vertical="center"/>
    </xf>
    <xf numFmtId="0" fontId="0" fillId="0" borderId="58" xfId="0" applyBorder="1" applyAlignment="1">
      <alignment horizontal="left" vertical="center"/>
    </xf>
    <xf numFmtId="0" fontId="14" fillId="0" borderId="58" xfId="0" applyFont="1" applyBorder="1" applyAlignment="1">
      <alignment horizontal="left" vertical="center"/>
    </xf>
    <xf numFmtId="0" fontId="14" fillId="0" borderId="57" xfId="0" applyFont="1" applyBorder="1" applyAlignment="1">
      <alignment horizontal="left" vertical="center"/>
    </xf>
    <xf numFmtId="0" fontId="0" fillId="0" borderId="51" xfId="0" applyFont="1" applyBorder="1" applyAlignment="1">
      <alignment horizontal="left" vertical="center"/>
    </xf>
    <xf numFmtId="0" fontId="0" fillId="0" borderId="58" xfId="0" applyFont="1" applyBorder="1" applyAlignment="1">
      <alignment horizontal="left" vertical="center"/>
    </xf>
    <xf numFmtId="0" fontId="0" fillId="0" borderId="55" xfId="0" applyFont="1" applyBorder="1" applyAlignment="1">
      <alignment horizontal="left" vertical="center"/>
    </xf>
    <xf numFmtId="0" fontId="0" fillId="0" borderId="57" xfId="0" applyFont="1" applyBorder="1" applyAlignment="1">
      <alignment horizontal="left" vertical="center"/>
    </xf>
    <xf numFmtId="0" fontId="14" fillId="0" borderId="53" xfId="0" applyFont="1" applyBorder="1" applyAlignment="1">
      <alignment horizontal="left" vertical="center"/>
    </xf>
    <xf numFmtId="0" fontId="0" fillId="0" borderId="54" xfId="0" applyBorder="1" applyAlignment="1">
      <alignment horizontal="left" vertical="center"/>
    </xf>
    <xf numFmtId="0" fontId="0" fillId="0" borderId="59" xfId="0" applyBorder="1" applyAlignment="1">
      <alignment horizontal="left" vertical="center"/>
    </xf>
    <xf numFmtId="0" fontId="0" fillId="3" borderId="54" xfId="0" applyFill="1" applyBorder="1" applyAlignment="1">
      <alignment horizontal="left" vertical="center"/>
    </xf>
    <xf numFmtId="0" fontId="0" fillId="4" borderId="9" xfId="0" applyFill="1" applyBorder="1" applyAlignment="1">
      <alignment horizontal="center" vertical="center"/>
    </xf>
    <xf numFmtId="0" fontId="0" fillId="3" borderId="10" xfId="0" applyFont="1" applyFill="1" applyBorder="1" applyAlignment="1">
      <alignment horizontal="center" vertical="center"/>
    </xf>
    <xf numFmtId="0" fontId="0" fillId="0" borderId="10" xfId="0" applyBorder="1" applyAlignment="1">
      <alignment horizontal="center" vertical="center"/>
    </xf>
    <xf numFmtId="0" fontId="0" fillId="0" borderId="19" xfId="0" applyBorder="1" applyAlignment="1">
      <alignment horizontal="center" vertical="center"/>
    </xf>
    <xf numFmtId="0" fontId="0" fillId="4" borderId="11" xfId="0" applyFill="1" applyBorder="1" applyAlignment="1">
      <alignment horizontal="center" vertical="center"/>
    </xf>
    <xf numFmtId="0" fontId="17" fillId="0" borderId="31" xfId="0" applyFont="1" applyFill="1" applyBorder="1" applyAlignment="1">
      <alignment vertical="center"/>
    </xf>
    <xf numFmtId="0" fontId="0" fillId="3" borderId="12" xfId="0" applyFill="1" applyBorder="1" applyAlignment="1">
      <alignment horizontal="center" vertical="center"/>
    </xf>
    <xf numFmtId="0" fontId="0" fillId="4" borderId="1" xfId="0" applyFill="1" applyBorder="1" applyAlignment="1">
      <alignment horizontal="center" vertical="center"/>
    </xf>
    <xf numFmtId="0" fontId="0" fillId="3" borderId="4" xfId="0" applyFill="1" applyBorder="1" applyAlignment="1">
      <alignment horizontal="center" vertical="center"/>
    </xf>
    <xf numFmtId="0" fontId="0" fillId="3" borderId="13" xfId="0" applyFill="1" applyBorder="1" applyAlignment="1">
      <alignment horizontal="center" vertical="center"/>
    </xf>
    <xf numFmtId="0" fontId="17" fillId="3" borderId="32" xfId="0" applyFont="1" applyFill="1" applyBorder="1" applyAlignment="1">
      <alignment vertical="center"/>
    </xf>
    <xf numFmtId="0" fontId="0" fillId="3" borderId="21" xfId="0" applyFill="1" applyBorder="1" applyAlignment="1">
      <alignment horizontal="center" vertical="center"/>
    </xf>
    <xf numFmtId="0" fontId="0" fillId="3" borderId="22" xfId="0" applyFont="1" applyFill="1" applyBorder="1" applyAlignment="1">
      <alignment horizontal="center" vertical="center"/>
    </xf>
    <xf numFmtId="0" fontId="0" fillId="4" borderId="22" xfId="0" applyFill="1" applyBorder="1" applyAlignment="1">
      <alignment horizontal="center" vertical="center"/>
    </xf>
    <xf numFmtId="0" fontId="0" fillId="4" borderId="15" xfId="0" applyFill="1" applyBorder="1" applyAlignment="1">
      <alignment horizontal="center" vertical="center"/>
    </xf>
    <xf numFmtId="0" fontId="0" fillId="3" borderId="23" xfId="0" applyFill="1" applyBorder="1" applyAlignment="1">
      <alignment horizontal="center" vertical="center"/>
    </xf>
    <xf numFmtId="0" fontId="0" fillId="3" borderId="25" xfId="0" applyFill="1" applyBorder="1" applyAlignment="1">
      <alignment horizontal="center" vertical="center"/>
    </xf>
    <xf numFmtId="0" fontId="17" fillId="3" borderId="50" xfId="0" applyFont="1" applyFill="1" applyBorder="1" applyAlignment="1">
      <alignment vertical="center"/>
    </xf>
    <xf numFmtId="0" fontId="0" fillId="4" borderId="17" xfId="0" applyFill="1"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0" fontId="0" fillId="4" borderId="24" xfId="0" applyFill="1" applyBorder="1" applyAlignment="1">
      <alignment horizontal="center" vertical="center"/>
    </xf>
    <xf numFmtId="0" fontId="17" fillId="0" borderId="43" xfId="0" applyFont="1" applyFill="1" applyBorder="1" applyAlignment="1">
      <alignment horizontal="left" vertical="center"/>
    </xf>
    <xf numFmtId="0" fontId="0" fillId="3" borderId="17" xfId="0" applyFill="1" applyBorder="1" applyAlignment="1">
      <alignment horizontal="center" vertical="center"/>
    </xf>
    <xf numFmtId="0" fontId="0" fillId="3" borderId="24" xfId="0" applyFill="1" applyBorder="1" applyAlignment="1">
      <alignment horizontal="center" vertical="center"/>
    </xf>
    <xf numFmtId="0" fontId="0" fillId="0" borderId="4" xfId="0" applyBorder="1" applyAlignment="1">
      <alignment horizontal="center" vertical="center"/>
    </xf>
    <xf numFmtId="0" fontId="0" fillId="4" borderId="13" xfId="0" applyFill="1" applyBorder="1" applyAlignment="1">
      <alignment horizontal="center" vertical="center"/>
    </xf>
    <xf numFmtId="0" fontId="17" fillId="0" borderId="32" xfId="0" applyFont="1" applyFill="1" applyBorder="1" applyAlignment="1">
      <alignment vertical="center"/>
    </xf>
    <xf numFmtId="0" fontId="0" fillId="0" borderId="13" xfId="0" applyBorder="1" applyAlignment="1">
      <alignment horizontal="center" vertical="center"/>
    </xf>
    <xf numFmtId="0" fontId="17" fillId="0" borderId="32" xfId="0" applyFont="1" applyFill="1" applyBorder="1" applyAlignment="1">
      <alignment horizontal="left" vertical="center"/>
    </xf>
    <xf numFmtId="0" fontId="18" fillId="0" borderId="32" xfId="0" applyFont="1" applyBorder="1" applyAlignment="1">
      <alignment horizontal="left" vertical="center"/>
    </xf>
    <xf numFmtId="0" fontId="17" fillId="0" borderId="32" xfId="0" applyFont="1" applyBorder="1" applyAlignment="1">
      <alignment horizontal="left" vertical="center"/>
    </xf>
    <xf numFmtId="0" fontId="0" fillId="3" borderId="39" xfId="0" applyFill="1" applyBorder="1" applyAlignment="1">
      <alignment horizontal="center" vertical="center"/>
    </xf>
    <xf numFmtId="0" fontId="0" fillId="0" borderId="2" xfId="0" applyBorder="1" applyAlignment="1">
      <alignment horizontal="center" vertical="center"/>
    </xf>
    <xf numFmtId="0" fontId="0" fillId="4" borderId="2" xfId="0" applyFill="1" applyBorder="1" applyAlignment="1">
      <alignment horizontal="center" vertical="center"/>
    </xf>
    <xf numFmtId="0" fontId="0" fillId="0" borderId="29" xfId="0" applyBorder="1" applyAlignment="1">
      <alignment horizontal="center" vertical="center"/>
    </xf>
    <xf numFmtId="0" fontId="0" fillId="0" borderId="60" xfId="0" applyBorder="1" applyAlignment="1">
      <alignment horizontal="center" vertical="center"/>
    </xf>
    <xf numFmtId="0" fontId="17" fillId="0" borderId="61" xfId="0" applyFont="1" applyFill="1" applyBorder="1" applyAlignment="1">
      <alignment horizontal="left" vertical="center"/>
    </xf>
    <xf numFmtId="0" fontId="0" fillId="3" borderId="9" xfId="0" applyFill="1" applyBorder="1" applyAlignment="1">
      <alignment horizontal="center" vertical="center"/>
    </xf>
    <xf numFmtId="0" fontId="14" fillId="3" borderId="10" xfId="0" applyFont="1" applyFill="1" applyBorder="1" applyAlignment="1">
      <alignment horizontal="center" vertical="center"/>
    </xf>
    <xf numFmtId="0" fontId="0" fillId="3" borderId="10" xfId="0" applyFill="1" applyBorder="1" applyAlignment="1">
      <alignment horizontal="center" vertical="center"/>
    </xf>
    <xf numFmtId="0" fontId="0" fillId="4" borderId="19" xfId="0" applyFill="1" applyBorder="1" applyAlignment="1">
      <alignment horizontal="center" vertical="center"/>
    </xf>
    <xf numFmtId="0" fontId="17" fillId="3" borderId="31" xfId="0" applyFont="1" applyFill="1" applyBorder="1" applyAlignment="1">
      <alignment horizontal="left" vertical="center"/>
    </xf>
    <xf numFmtId="0" fontId="14" fillId="0" borderId="1" xfId="0" applyFont="1" applyBorder="1" applyAlignment="1">
      <alignment horizontal="center" vertical="center"/>
    </xf>
    <xf numFmtId="0" fontId="17" fillId="3" borderId="32" xfId="0" applyFont="1" applyFill="1" applyBorder="1" applyAlignment="1">
      <alignment horizontal="left" vertical="center"/>
    </xf>
    <xf numFmtId="0" fontId="0" fillId="3" borderId="14" xfId="0" applyFill="1" applyBorder="1" applyAlignment="1">
      <alignment horizontal="center" vertical="center"/>
    </xf>
    <xf numFmtId="0" fontId="0" fillId="0" borderId="15" xfId="0" applyBorder="1" applyAlignment="1">
      <alignment horizontal="center" vertical="center"/>
    </xf>
    <xf numFmtId="0" fontId="0" fillId="3" borderId="41" xfId="0" applyFill="1" applyBorder="1" applyAlignment="1">
      <alignment horizontal="center" vertical="center"/>
    </xf>
    <xf numFmtId="0" fontId="0" fillId="4" borderId="44" xfId="0" applyFill="1" applyBorder="1" applyAlignment="1">
      <alignment horizontal="center" vertical="center"/>
    </xf>
    <xf numFmtId="0" fontId="17" fillId="0" borderId="33" xfId="0" applyFont="1" applyBorder="1" applyAlignment="1">
      <alignment vertical="center"/>
    </xf>
    <xf numFmtId="0" fontId="0" fillId="4" borderId="18" xfId="0" applyFill="1" applyBorder="1" applyAlignment="1">
      <alignment horizontal="center" vertical="center"/>
    </xf>
    <xf numFmtId="0" fontId="0" fillId="0" borderId="24" xfId="0" applyBorder="1" applyAlignment="1">
      <alignment horizontal="center" vertical="center"/>
    </xf>
    <xf numFmtId="0" fontId="17" fillId="0" borderId="61" xfId="0" applyFont="1" applyBorder="1" applyAlignment="1">
      <alignment horizontal="left" vertical="center"/>
    </xf>
    <xf numFmtId="0" fontId="0" fillId="4" borderId="10" xfId="0" applyFill="1" applyBorder="1" applyAlignment="1">
      <alignment horizontal="center" vertical="center"/>
    </xf>
    <xf numFmtId="0" fontId="17" fillId="0" borderId="31" xfId="0" applyFont="1" applyFill="1" applyBorder="1" applyAlignment="1">
      <alignment horizontal="left" vertical="center"/>
    </xf>
    <xf numFmtId="0" fontId="14" fillId="3" borderId="1" xfId="0" applyFont="1" applyFill="1" applyBorder="1" applyAlignment="1">
      <alignment horizontal="center" vertical="center"/>
    </xf>
    <xf numFmtId="0" fontId="0" fillId="3" borderId="20" xfId="0" applyFill="1" applyBorder="1" applyAlignment="1">
      <alignment horizontal="center" vertical="center"/>
    </xf>
    <xf numFmtId="0" fontId="14" fillId="4" borderId="1" xfId="0" applyFont="1" applyFill="1" applyBorder="1" applyAlignment="1">
      <alignment horizontal="center" vertical="center"/>
    </xf>
    <xf numFmtId="0" fontId="0" fillId="3" borderId="22" xfId="0" applyFill="1" applyBorder="1" applyAlignment="1">
      <alignment horizontal="center" vertical="center"/>
    </xf>
    <xf numFmtId="0" fontId="0" fillId="0" borderId="22" xfId="0" applyBorder="1" applyAlignment="1">
      <alignment horizontal="center" vertical="center"/>
    </xf>
    <xf numFmtId="0" fontId="0" fillId="4" borderId="25" xfId="0" applyFill="1" applyBorder="1" applyAlignment="1">
      <alignment horizontal="center" vertical="center"/>
    </xf>
    <xf numFmtId="0" fontId="17" fillId="0" borderId="43" xfId="0" applyFont="1" applyFill="1" applyBorder="1" applyAlignment="1">
      <alignment vertical="center"/>
    </xf>
    <xf numFmtId="0" fontId="0" fillId="0" borderId="11" xfId="0" applyBorder="1" applyAlignment="1">
      <alignment horizontal="center" vertical="center"/>
    </xf>
    <xf numFmtId="0" fontId="0" fillId="0" borderId="23" xfId="0" applyBorder="1" applyAlignment="1">
      <alignment horizontal="center" vertical="center"/>
    </xf>
    <xf numFmtId="0" fontId="0" fillId="0" borderId="25" xfId="0" applyBorder="1" applyAlignment="1">
      <alignment horizontal="center" vertical="center"/>
    </xf>
    <xf numFmtId="0" fontId="17" fillId="0" borderId="33" xfId="0" applyFont="1" applyFill="1" applyBorder="1" applyAlignment="1">
      <alignment vertical="center"/>
    </xf>
    <xf numFmtId="0" fontId="17" fillId="0" borderId="31" xfId="0" applyFont="1" applyBorder="1" applyAlignment="1">
      <alignment horizontal="left" vertical="center"/>
    </xf>
    <xf numFmtId="0" fontId="0" fillId="0" borderId="44" xfId="0" applyBorder="1" applyAlignment="1">
      <alignment horizontal="center" vertical="center"/>
    </xf>
    <xf numFmtId="0" fontId="17" fillId="0" borderId="33" xfId="0" applyFont="1" applyBorder="1" applyAlignment="1">
      <alignment horizontal="left" vertical="center"/>
    </xf>
    <xf numFmtId="0" fontId="6" fillId="0" borderId="0" xfId="0" applyFont="1" applyAlignment="1">
      <alignment vertical="center"/>
    </xf>
    <xf numFmtId="0" fontId="0" fillId="0" borderId="0" xfId="0" applyAlignment="1">
      <alignment horizontal="left" vertical="center"/>
    </xf>
    <xf numFmtId="0" fontId="0" fillId="0" borderId="0" xfId="0" applyAlignment="1">
      <alignment vertical="center"/>
    </xf>
    <xf numFmtId="0" fontId="14" fillId="3" borderId="22" xfId="0" applyFont="1" applyFill="1" applyBorder="1" applyAlignment="1">
      <alignment horizontal="center" vertical="center"/>
    </xf>
    <xf numFmtId="0" fontId="15" fillId="3" borderId="1" xfId="0" applyFont="1" applyFill="1" applyBorder="1" applyAlignment="1">
      <alignment horizontal="right" vertical="center"/>
    </xf>
    <xf numFmtId="0" fontId="9" fillId="0" borderId="1" xfId="0" applyFont="1" applyBorder="1" applyAlignment="1">
      <alignment horizontal="left"/>
    </xf>
    <xf numFmtId="169" fontId="9" fillId="0" borderId="4" xfId="0" applyNumberFormat="1" applyFont="1" applyBorder="1" applyAlignment="1">
      <alignment horizontal="left"/>
    </xf>
    <xf numFmtId="2" fontId="4" fillId="0" borderId="1" xfId="0" applyNumberFormat="1" applyFont="1" applyBorder="1" applyAlignment="1">
      <alignment horizontal="center"/>
    </xf>
    <xf numFmtId="0" fontId="0" fillId="4" borderId="60" xfId="0" applyFill="1" applyBorder="1" applyAlignment="1">
      <alignment horizontal="center" vertical="center"/>
    </xf>
    <xf numFmtId="0" fontId="0" fillId="4" borderId="29" xfId="0" applyFill="1" applyBorder="1" applyAlignment="1">
      <alignment horizontal="center" vertical="center"/>
    </xf>
    <xf numFmtId="164" fontId="4" fillId="3" borderId="1" xfId="0" applyNumberFormat="1" applyFont="1" applyFill="1" applyBorder="1" applyAlignment="1">
      <alignment horizontal="left"/>
    </xf>
    <xf numFmtId="10" fontId="4" fillId="3" borderId="1" xfId="1" applyNumberFormat="1" applyFont="1" applyFill="1" applyBorder="1" applyAlignment="1">
      <alignment horizontal="left"/>
    </xf>
    <xf numFmtId="0" fontId="4" fillId="3" borderId="1" xfId="0" applyFont="1" applyFill="1" applyBorder="1" applyAlignment="1">
      <alignment horizontal="left"/>
    </xf>
    <xf numFmtId="0" fontId="4" fillId="3" borderId="1" xfId="0" applyFont="1" applyFill="1" applyBorder="1" applyAlignment="1">
      <alignment horizontal="left" vertical="center"/>
    </xf>
    <xf numFmtId="0" fontId="3" fillId="3" borderId="0" xfId="0" applyFont="1" applyFill="1" applyAlignment="1">
      <alignment horizontal="center" wrapText="1"/>
    </xf>
    <xf numFmtId="0" fontId="4" fillId="3" borderId="0" xfId="0" applyFont="1" applyFill="1" applyBorder="1" applyAlignment="1">
      <alignment horizontal="left"/>
    </xf>
    <xf numFmtId="0" fontId="15" fillId="3" borderId="18" xfId="0" applyFont="1" applyFill="1" applyBorder="1" applyAlignment="1">
      <alignment vertical="center" wrapText="1"/>
    </xf>
    <xf numFmtId="4" fontId="9" fillId="0" borderId="4" xfId="0" applyNumberFormat="1" applyFont="1" applyBorder="1" applyAlignment="1">
      <alignment horizontal="left"/>
    </xf>
    <xf numFmtId="0" fontId="0" fillId="11" borderId="46" xfId="0" applyFill="1" applyBorder="1" applyAlignment="1">
      <alignment horizontal="left"/>
    </xf>
    <xf numFmtId="0" fontId="0" fillId="11" borderId="52" xfId="0" applyFill="1" applyBorder="1" applyAlignment="1">
      <alignment horizontal="left"/>
    </xf>
    <xf numFmtId="0" fontId="0" fillId="11" borderId="53" xfId="0" applyFill="1" applyBorder="1" applyAlignment="1">
      <alignment horizontal="left"/>
    </xf>
    <xf numFmtId="0" fontId="0" fillId="0" borderId="51" xfId="0" applyBorder="1" applyAlignment="1">
      <alignment horizontal="left" vertical="center"/>
    </xf>
    <xf numFmtId="0" fontId="17" fillId="0" borderId="31" xfId="0" applyFont="1" applyBorder="1" applyAlignment="1">
      <alignment vertical="center"/>
    </xf>
    <xf numFmtId="0" fontId="0" fillId="0" borderId="53" xfId="0" applyBorder="1" applyAlignment="1">
      <alignment horizontal="left" vertical="center"/>
    </xf>
    <xf numFmtId="0" fontId="17" fillId="0" borderId="50" xfId="0" applyFont="1" applyFill="1" applyBorder="1" applyAlignment="1">
      <alignment vertical="center"/>
    </xf>
    <xf numFmtId="0" fontId="0" fillId="0" borderId="63" xfId="0" applyBorder="1" applyAlignment="1">
      <alignment horizontal="left" vertical="center"/>
    </xf>
    <xf numFmtId="0" fontId="21" fillId="11" borderId="0" xfId="0" applyFont="1" applyFill="1" applyAlignment="1">
      <alignment horizontal="center"/>
    </xf>
    <xf numFmtId="0" fontId="0" fillId="3" borderId="26" xfId="0" applyFill="1" applyBorder="1" applyAlignment="1">
      <alignment horizontal="left"/>
    </xf>
    <xf numFmtId="0" fontId="1" fillId="3" borderId="45" xfId="0" applyFont="1" applyFill="1" applyBorder="1" applyAlignment="1">
      <alignment horizontal="left" vertical="center"/>
    </xf>
    <xf numFmtId="0" fontId="0" fillId="0" borderId="8" xfId="0" applyFont="1" applyBorder="1" applyAlignment="1">
      <alignment horizontal="center" vertical="center"/>
    </xf>
    <xf numFmtId="0" fontId="0" fillId="0" borderId="64" xfId="0" applyFont="1" applyBorder="1" applyAlignment="1">
      <alignment horizontal="center" vertical="center"/>
    </xf>
    <xf numFmtId="0" fontId="0" fillId="4" borderId="64" xfId="0" applyFont="1" applyFill="1" applyBorder="1" applyAlignment="1">
      <alignment horizontal="center" vertical="center"/>
    </xf>
    <xf numFmtId="0" fontId="0" fillId="6" borderId="0" xfId="0" applyFill="1" applyAlignment="1"/>
    <xf numFmtId="0" fontId="0" fillId="7" borderId="0" xfId="0" applyFill="1" applyAlignment="1"/>
    <xf numFmtId="0" fontId="0" fillId="10" borderId="0" xfId="0" applyFill="1" applyAlignment="1"/>
    <xf numFmtId="0" fontId="28" fillId="3" borderId="0" xfId="0" applyFont="1" applyFill="1" applyAlignment="1">
      <alignment horizontal="left"/>
    </xf>
    <xf numFmtId="0" fontId="21" fillId="3" borderId="0" xfId="0" applyFont="1" applyFill="1" applyAlignment="1">
      <alignment horizontal="left"/>
    </xf>
    <xf numFmtId="0" fontId="17" fillId="0" borderId="40" xfId="0" applyFont="1" applyBorder="1" applyAlignment="1">
      <alignment horizontal="left" vertical="center"/>
    </xf>
    <xf numFmtId="0" fontId="0" fillId="3" borderId="27" xfId="0" applyFill="1" applyBorder="1" applyAlignment="1">
      <alignment horizontal="left"/>
    </xf>
    <xf numFmtId="0" fontId="1" fillId="3" borderId="27" xfId="0" applyFont="1" applyFill="1" applyBorder="1" applyAlignment="1">
      <alignment horizontal="left" vertical="center"/>
    </xf>
    <xf numFmtId="0" fontId="0" fillId="0" borderId="21" xfId="0" applyFont="1" applyBorder="1" applyAlignment="1">
      <alignment horizontal="center" vertical="center"/>
    </xf>
    <xf numFmtId="0" fontId="0" fillId="0" borderId="22" xfId="0" applyFont="1" applyBorder="1" applyAlignment="1">
      <alignment horizontal="center" vertical="center"/>
    </xf>
    <xf numFmtId="0" fontId="17" fillId="0" borderId="50" xfId="0" applyFont="1" applyBorder="1" applyAlignment="1">
      <alignment horizontal="left" vertical="center"/>
    </xf>
    <xf numFmtId="0" fontId="0" fillId="3" borderId="65" xfId="0" applyFill="1" applyBorder="1" applyAlignment="1">
      <alignment horizontal="left"/>
    </xf>
    <xf numFmtId="0" fontId="1" fillId="3" borderId="65" xfId="0" applyFont="1" applyFill="1" applyBorder="1" applyAlignment="1">
      <alignment horizontal="left"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29" fillId="0" borderId="0" xfId="0" applyFont="1"/>
    <xf numFmtId="0" fontId="30" fillId="3" borderId="0" xfId="2" applyFont="1" applyFill="1" applyAlignment="1">
      <alignment vertical="top" wrapText="1"/>
    </xf>
    <xf numFmtId="0" fontId="31" fillId="9" borderId="0" xfId="2" applyFont="1" applyFill="1" applyAlignment="1">
      <alignment horizontal="left" vertical="top" wrapText="1"/>
    </xf>
    <xf numFmtId="0" fontId="0" fillId="3" borderId="54" xfId="0" applyFill="1" applyBorder="1" applyAlignment="1">
      <alignment horizontal="left" vertical="center"/>
    </xf>
    <xf numFmtId="0" fontId="0" fillId="3" borderId="7" xfId="0" applyFill="1" applyBorder="1" applyAlignment="1">
      <alignment horizontal="left" vertical="center"/>
    </xf>
    <xf numFmtId="0" fontId="0" fillId="3" borderId="43" xfId="0" applyFill="1" applyBorder="1" applyAlignment="1">
      <alignment horizontal="left" vertical="center"/>
    </xf>
    <xf numFmtId="0" fontId="0" fillId="3" borderId="55" xfId="0" applyFill="1" applyBorder="1" applyAlignment="1">
      <alignment horizontal="left" vertical="center"/>
    </xf>
    <xf numFmtId="0" fontId="0" fillId="3" borderId="42" xfId="0" applyFill="1" applyBorder="1" applyAlignment="1">
      <alignment horizontal="left" vertical="center"/>
    </xf>
    <xf numFmtId="0" fontId="0" fillId="3" borderId="33" xfId="0" applyFill="1" applyBorder="1" applyAlignment="1">
      <alignment horizontal="left" vertical="center"/>
    </xf>
    <xf numFmtId="0" fontId="0" fillId="0" borderId="46" xfId="0" applyFont="1" applyBorder="1" applyAlignment="1">
      <alignment horizontal="left" vertical="center"/>
    </xf>
    <xf numFmtId="0" fontId="0" fillId="0" borderId="48" xfId="0" applyFont="1" applyBorder="1" applyAlignment="1">
      <alignment horizontal="left" vertical="center"/>
    </xf>
    <xf numFmtId="0" fontId="0" fillId="0" borderId="47" xfId="0" applyFont="1" applyBorder="1" applyAlignment="1">
      <alignment horizontal="left" vertical="center"/>
    </xf>
    <xf numFmtId="0" fontId="21" fillId="0" borderId="0" xfId="0" applyFont="1" applyAlignment="1">
      <alignment horizontal="left"/>
    </xf>
    <xf numFmtId="0" fontId="15" fillId="3" borderId="29" xfId="0" applyFont="1" applyFill="1" applyBorder="1" applyAlignment="1">
      <alignment horizontal="left" wrapText="1"/>
    </xf>
    <xf numFmtId="0" fontId="15" fillId="3" borderId="36" xfId="0" applyFont="1" applyFill="1" applyBorder="1" applyAlignment="1">
      <alignment horizontal="left" wrapText="1"/>
    </xf>
    <xf numFmtId="0" fontId="15" fillId="3" borderId="30" xfId="0" applyFont="1" applyFill="1" applyBorder="1" applyAlignment="1">
      <alignment horizontal="left" wrapText="1"/>
    </xf>
    <xf numFmtId="0" fontId="15" fillId="3" borderId="20" xfId="0" applyFont="1" applyFill="1" applyBorder="1" applyAlignment="1">
      <alignment horizontal="left" wrapText="1"/>
    </xf>
    <xf numFmtId="0" fontId="15" fillId="3" borderId="7" xfId="0" applyFont="1" applyFill="1" applyBorder="1" applyAlignment="1">
      <alignment horizontal="left" wrapText="1"/>
    </xf>
    <xf numFmtId="0" fontId="15" fillId="3" borderId="38" xfId="0" applyFont="1" applyFill="1" applyBorder="1" applyAlignment="1">
      <alignment horizontal="left" wrapText="1"/>
    </xf>
    <xf numFmtId="0" fontId="15" fillId="3" borderId="4" xfId="0" applyFont="1" applyFill="1" applyBorder="1" applyAlignment="1">
      <alignment horizontal="left"/>
    </xf>
    <xf numFmtId="0" fontId="15" fillId="3" borderId="5" xfId="0" applyFont="1" applyFill="1" applyBorder="1" applyAlignment="1">
      <alignment horizontal="left"/>
    </xf>
    <xf numFmtId="0" fontId="15" fillId="3" borderId="16" xfId="0" applyFont="1" applyFill="1" applyBorder="1" applyAlignment="1">
      <alignment horizontal="left"/>
    </xf>
    <xf numFmtId="0" fontId="15" fillId="3" borderId="1" xfId="0" applyFont="1" applyFill="1" applyBorder="1" applyAlignment="1">
      <alignment horizontal="right" vertical="center"/>
    </xf>
    <xf numFmtId="0" fontId="15" fillId="0" borderId="4" xfId="0" applyFont="1" applyBorder="1" applyAlignment="1">
      <alignment horizontal="left"/>
    </xf>
    <xf numFmtId="0" fontId="15" fillId="0" borderId="5" xfId="0" applyFont="1" applyBorder="1" applyAlignment="1">
      <alignment horizontal="left"/>
    </xf>
    <xf numFmtId="0" fontId="15" fillId="0" borderId="16" xfId="0" applyFont="1" applyBorder="1" applyAlignment="1">
      <alignment horizontal="left"/>
    </xf>
    <xf numFmtId="0" fontId="4" fillId="3" borderId="2" xfId="0" applyFont="1" applyFill="1" applyBorder="1" applyAlignment="1">
      <alignment horizontal="center" vertical="center"/>
    </xf>
    <xf numFmtId="0" fontId="4" fillId="3" borderId="18" xfId="0" applyFont="1" applyFill="1" applyBorder="1" applyAlignment="1">
      <alignment horizontal="center" vertical="center"/>
    </xf>
    <xf numFmtId="0" fontId="3" fillId="3" borderId="2" xfId="0" applyFont="1" applyFill="1" applyBorder="1" applyAlignment="1">
      <alignment horizontal="left" vertical="center"/>
    </xf>
    <xf numFmtId="0" fontId="3" fillId="3" borderId="18" xfId="0" applyFont="1" applyFill="1" applyBorder="1" applyAlignment="1">
      <alignment horizontal="left" vertical="center"/>
    </xf>
    <xf numFmtId="0" fontId="4" fillId="3" borderId="2" xfId="0" applyFont="1" applyFill="1" applyBorder="1" applyAlignment="1">
      <alignment horizontal="left" vertical="center"/>
    </xf>
    <xf numFmtId="0" fontId="4" fillId="3" borderId="18" xfId="0" applyFont="1" applyFill="1" applyBorder="1" applyAlignment="1">
      <alignment horizontal="left" vertical="center"/>
    </xf>
    <xf numFmtId="0" fontId="3" fillId="3" borderId="7" xfId="0" applyFont="1" applyFill="1" applyBorder="1" applyAlignment="1">
      <alignment horizontal="center"/>
    </xf>
    <xf numFmtId="166" fontId="15" fillId="3" borderId="4" xfId="0" applyNumberFormat="1" applyFont="1" applyFill="1" applyBorder="1" applyAlignment="1">
      <alignment horizontal="left"/>
    </xf>
    <xf numFmtId="166" fontId="15" fillId="3" borderId="5" xfId="0" applyNumberFormat="1" applyFont="1" applyFill="1" applyBorder="1" applyAlignment="1">
      <alignment horizontal="left"/>
    </xf>
    <xf numFmtId="166" fontId="15" fillId="3" borderId="16" xfId="0" applyNumberFormat="1" applyFont="1" applyFill="1" applyBorder="1" applyAlignment="1">
      <alignment horizontal="left"/>
    </xf>
    <xf numFmtId="0" fontId="15" fillId="3" borderId="4" xfId="0" applyFont="1" applyFill="1" applyBorder="1" applyAlignment="1">
      <alignment horizontal="left" wrapText="1"/>
    </xf>
    <xf numFmtId="0" fontId="15" fillId="3" borderId="5" xfId="0" applyFont="1" applyFill="1" applyBorder="1" applyAlignment="1">
      <alignment horizontal="left" wrapText="1"/>
    </xf>
    <xf numFmtId="0" fontId="15" fillId="3" borderId="16" xfId="0" applyFont="1" applyFill="1" applyBorder="1" applyAlignment="1">
      <alignment horizontal="left" wrapText="1"/>
    </xf>
    <xf numFmtId="0" fontId="15" fillId="3" borderId="6" xfId="0" applyFont="1" applyFill="1" applyBorder="1" applyAlignment="1">
      <alignment horizontal="left" wrapText="1"/>
    </xf>
    <xf numFmtId="0" fontId="15" fillId="3" borderId="0" xfId="0" applyFont="1" applyFill="1" applyBorder="1" applyAlignment="1">
      <alignment horizontal="left" wrapText="1"/>
    </xf>
    <xf numFmtId="0" fontId="15" fillId="3" borderId="37" xfId="0" applyFont="1" applyFill="1" applyBorder="1" applyAlignment="1">
      <alignment horizontal="left" wrapText="1"/>
    </xf>
    <xf numFmtId="0" fontId="15" fillId="3" borderId="2" xfId="0" applyFont="1" applyFill="1" applyBorder="1" applyAlignment="1">
      <alignment vertical="center" wrapText="1"/>
    </xf>
    <xf numFmtId="0" fontId="15" fillId="3" borderId="3" xfId="0" applyFont="1" applyFill="1" applyBorder="1" applyAlignment="1">
      <alignment vertical="center" wrapText="1"/>
    </xf>
    <xf numFmtId="0" fontId="15" fillId="3" borderId="18" xfId="0" applyFont="1" applyFill="1" applyBorder="1" applyAlignment="1">
      <alignment vertical="center" wrapText="1"/>
    </xf>
    <xf numFmtId="0" fontId="3" fillId="3" borderId="7" xfId="0" applyFont="1" applyFill="1" applyBorder="1" applyAlignment="1">
      <alignment horizontal="left"/>
    </xf>
    <xf numFmtId="0" fontId="3" fillId="3" borderId="5" xfId="0" applyFont="1" applyFill="1" applyBorder="1" applyAlignment="1">
      <alignment horizontal="center" vertical="center"/>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0066FF"/>
      <color rgb="FFF69B94"/>
      <color rgb="FFFF9999"/>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123825</xdr:colOff>
      <xdr:row>0</xdr:row>
      <xdr:rowOff>47625</xdr:rowOff>
    </xdr:from>
    <xdr:to>
      <xdr:col>1</xdr:col>
      <xdr:colOff>495301</xdr:colOff>
      <xdr:row>4</xdr:row>
      <xdr:rowOff>141277</xdr:rowOff>
    </xdr:to>
    <xdr:pic>
      <xdr:nvPicPr>
        <xdr:cNvPr id="2" name="Picture 1" descr="v2_ICMA_cmyk_pos Stacked (sml).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123825" y="47625"/>
          <a:ext cx="1076326" cy="11033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0</xdr:row>
      <xdr:rowOff>85725</xdr:rowOff>
    </xdr:from>
    <xdr:to>
      <xdr:col>1</xdr:col>
      <xdr:colOff>406400</xdr:colOff>
      <xdr:row>3</xdr:row>
      <xdr:rowOff>56569</xdr:rowOff>
    </xdr:to>
    <xdr:pic>
      <xdr:nvPicPr>
        <xdr:cNvPr id="2" name="Picture 1" descr="v2_ICMA_cmyk_pos Stacked (sml).jp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28575" y="85725"/>
          <a:ext cx="876300" cy="885244"/>
        </a:xfrm>
        <a:prstGeom prst="rect">
          <a:avLst/>
        </a:prstGeom>
      </xdr:spPr>
    </xdr:pic>
    <xdr:clientData/>
  </xdr:twoCellAnchor>
  <xdr:twoCellAnchor editAs="oneCell">
    <xdr:from>
      <xdr:col>0</xdr:col>
      <xdr:colOff>0</xdr:colOff>
      <xdr:row>56</xdr:row>
      <xdr:rowOff>0</xdr:rowOff>
    </xdr:from>
    <xdr:to>
      <xdr:col>1</xdr:col>
      <xdr:colOff>9167284</xdr:colOff>
      <xdr:row>62</xdr:row>
      <xdr:rowOff>34925</xdr:rowOff>
    </xdr:to>
    <xdr:pic>
      <xdr:nvPicPr>
        <xdr:cNvPr id="3" name="Picture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0265833"/>
          <a:ext cx="9685867" cy="1114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850900</xdr:colOff>
      <xdr:row>6</xdr:row>
      <xdr:rowOff>61787</xdr:rowOff>
    </xdr:to>
    <xdr:pic>
      <xdr:nvPicPr>
        <xdr:cNvPr id="3" name="Picture 2" descr="v2_ICMA_cmyk_pos Stacked (sml).jpg">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76350" cy="118891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D9"/>
  <sheetViews>
    <sheetView showGridLines="0" tabSelected="1" workbookViewId="0">
      <selection activeCell="D5" sqref="D5"/>
    </sheetView>
  </sheetViews>
  <sheetFormatPr defaultRowHeight="14.5" x14ac:dyDescent="0.35"/>
  <cols>
    <col min="1" max="1" width="10.54296875" customWidth="1"/>
    <col min="2" max="2" width="16.1796875" customWidth="1"/>
    <col min="3" max="3" width="37.81640625" customWidth="1"/>
    <col min="4" max="4" width="88.1796875" customWidth="1"/>
  </cols>
  <sheetData>
    <row r="2" spans="3:4" ht="29.25" customHeight="1" x14ac:dyDescent="0.35">
      <c r="C2" s="68"/>
      <c r="D2" s="98" t="s">
        <v>216</v>
      </c>
    </row>
    <row r="3" spans="3:4" ht="20.25" customHeight="1" x14ac:dyDescent="0.35">
      <c r="C3" s="69"/>
    </row>
    <row r="5" spans="3:4" ht="259" x14ac:dyDescent="0.35">
      <c r="C5" s="238"/>
      <c r="D5" s="239" t="s">
        <v>350</v>
      </c>
    </row>
    <row r="7" spans="3:4" ht="18" customHeight="1" x14ac:dyDescent="0.55000000000000004">
      <c r="C7" s="237"/>
    </row>
    <row r="8" spans="3:4" ht="18" customHeight="1" x14ac:dyDescent="0.55000000000000004">
      <c r="C8" s="237"/>
    </row>
    <row r="9" spans="3:4" ht="18" customHeight="1" x14ac:dyDescent="0.55000000000000004">
      <c r="C9" s="237"/>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63"/>
  <sheetViews>
    <sheetView zoomScale="60" zoomScaleNormal="60" workbookViewId="0">
      <selection activeCell="B9" sqref="B9"/>
    </sheetView>
  </sheetViews>
  <sheetFormatPr defaultRowHeight="14.5" x14ac:dyDescent="0.35"/>
  <cols>
    <col min="1" max="1" width="7.453125" customWidth="1"/>
    <col min="2" max="2" width="172.26953125" customWidth="1"/>
    <col min="3" max="3" width="12.54296875" customWidth="1"/>
    <col min="4" max="4" width="9.1796875" customWidth="1"/>
    <col min="5" max="5" width="11.81640625" bestFit="1" customWidth="1"/>
    <col min="6" max="7" width="13" bestFit="1" customWidth="1"/>
    <col min="8" max="8" width="14.1796875" bestFit="1" customWidth="1"/>
    <col min="9" max="9" width="27.26953125" bestFit="1" customWidth="1"/>
    <col min="10" max="10" width="49.7265625" bestFit="1" customWidth="1"/>
    <col min="11" max="11" width="18.453125" bestFit="1" customWidth="1"/>
    <col min="12" max="12" width="41.26953125" bestFit="1" customWidth="1"/>
    <col min="13" max="13" width="44.1796875" bestFit="1" customWidth="1"/>
    <col min="14" max="14" width="48.7265625" style="80" bestFit="1" customWidth="1"/>
  </cols>
  <sheetData>
    <row r="1" spans="1:14" ht="24" customHeight="1" x14ac:dyDescent="0.35">
      <c r="A1" s="1"/>
      <c r="B1" s="1"/>
      <c r="C1" s="1"/>
      <c r="D1" s="1"/>
      <c r="E1" s="1"/>
      <c r="F1" s="1"/>
      <c r="G1" s="1"/>
      <c r="H1" s="1"/>
      <c r="I1" s="1"/>
      <c r="J1" s="1"/>
      <c r="K1" s="1"/>
      <c r="L1" s="1"/>
      <c r="M1" s="1"/>
    </row>
    <row r="2" spans="1:14" ht="24" customHeight="1" x14ac:dyDescent="0.35">
      <c r="A2" s="1"/>
      <c r="B2" s="99" t="s">
        <v>340</v>
      </c>
      <c r="C2" s="68"/>
      <c r="D2" s="17"/>
      <c r="E2" s="1"/>
      <c r="F2" s="1"/>
      <c r="G2" s="1"/>
      <c r="H2" s="1"/>
      <c r="I2" s="1"/>
      <c r="J2" s="1"/>
      <c r="K2" s="1"/>
      <c r="L2" s="1"/>
      <c r="M2" s="1"/>
    </row>
    <row r="3" spans="1:14" ht="24" customHeight="1" x14ac:dyDescent="0.35">
      <c r="A3" s="1"/>
      <c r="B3" s="98" t="s">
        <v>272</v>
      </c>
      <c r="C3" s="100"/>
      <c r="D3" s="101" t="s">
        <v>273</v>
      </c>
      <c r="E3" s="102"/>
      <c r="F3" s="102"/>
      <c r="G3" s="102"/>
      <c r="H3" s="102"/>
      <c r="I3" s="102"/>
    </row>
    <row r="4" spans="1:14" ht="15" thickBot="1" x14ac:dyDescent="0.4">
      <c r="A4" s="1"/>
      <c r="B4" s="1"/>
      <c r="C4" s="1"/>
      <c r="D4" s="1"/>
      <c r="E4" s="1"/>
      <c r="F4" s="1"/>
      <c r="G4" s="1"/>
      <c r="H4" s="1"/>
      <c r="I4" s="1"/>
      <c r="J4" s="1"/>
      <c r="K4" s="1"/>
      <c r="L4" s="1"/>
      <c r="M4" s="1"/>
    </row>
    <row r="5" spans="1:14" s="192" customFormat="1" ht="16" thickBot="1" x14ac:dyDescent="0.4">
      <c r="A5" s="190"/>
      <c r="B5" s="91" t="s">
        <v>241</v>
      </c>
      <c r="C5" s="23" t="s">
        <v>127</v>
      </c>
      <c r="D5" s="24" t="s">
        <v>126</v>
      </c>
      <c r="E5" s="24" t="s">
        <v>143</v>
      </c>
      <c r="F5" s="24" t="s">
        <v>75</v>
      </c>
      <c r="G5" s="24" t="s">
        <v>129</v>
      </c>
      <c r="H5" s="24" t="s">
        <v>139</v>
      </c>
      <c r="I5" s="25" t="s">
        <v>165</v>
      </c>
      <c r="J5" s="24" t="s">
        <v>159</v>
      </c>
      <c r="K5" s="24" t="s">
        <v>78</v>
      </c>
      <c r="L5" s="89" t="s">
        <v>166</v>
      </c>
      <c r="M5" s="90" t="s">
        <v>168</v>
      </c>
      <c r="N5" s="191"/>
    </row>
    <row r="6" spans="1:14" ht="15.75" customHeight="1" x14ac:dyDescent="0.35">
      <c r="A6" s="208">
        <v>1.1000000000000001</v>
      </c>
      <c r="B6" s="106" t="s">
        <v>239</v>
      </c>
      <c r="C6" s="121" t="s">
        <v>128</v>
      </c>
      <c r="D6" s="122" t="s">
        <v>125</v>
      </c>
      <c r="E6" s="122" t="s">
        <v>153</v>
      </c>
      <c r="F6" s="122" t="s">
        <v>125</v>
      </c>
      <c r="G6" s="122" t="s">
        <v>154</v>
      </c>
      <c r="H6" s="123" t="s">
        <v>118</v>
      </c>
      <c r="I6" s="123"/>
      <c r="J6" s="123" t="s">
        <v>193</v>
      </c>
      <c r="K6" s="124" t="s">
        <v>156</v>
      </c>
      <c r="L6" s="125" t="s">
        <v>145</v>
      </c>
      <c r="M6" s="126" t="s">
        <v>239</v>
      </c>
    </row>
    <row r="7" spans="1:14" x14ac:dyDescent="0.35">
      <c r="A7" s="209">
        <v>1.2</v>
      </c>
      <c r="B7" s="107" t="s">
        <v>274</v>
      </c>
      <c r="C7" s="127" t="s">
        <v>128</v>
      </c>
      <c r="D7" s="73" t="s">
        <v>125</v>
      </c>
      <c r="E7" s="73" t="s">
        <v>153</v>
      </c>
      <c r="F7" s="73" t="s">
        <v>125</v>
      </c>
      <c r="G7" s="73" t="s">
        <v>154</v>
      </c>
      <c r="H7" s="40" t="s">
        <v>118</v>
      </c>
      <c r="I7" s="40"/>
      <c r="J7" s="128" t="s">
        <v>194</v>
      </c>
      <c r="K7" s="129" t="s">
        <v>156</v>
      </c>
      <c r="L7" s="130" t="s">
        <v>145</v>
      </c>
      <c r="M7" s="131" t="s">
        <v>240</v>
      </c>
    </row>
    <row r="8" spans="1:14" ht="15" thickBot="1" x14ac:dyDescent="0.4">
      <c r="A8" s="210">
        <v>1.3</v>
      </c>
      <c r="B8" s="108" t="s">
        <v>314</v>
      </c>
      <c r="C8" s="132" t="s">
        <v>128</v>
      </c>
      <c r="D8" s="133" t="s">
        <v>125</v>
      </c>
      <c r="E8" s="133" t="s">
        <v>153</v>
      </c>
      <c r="F8" s="133" t="s">
        <v>125</v>
      </c>
      <c r="G8" s="133" t="s">
        <v>154</v>
      </c>
      <c r="H8" s="134" t="s">
        <v>140</v>
      </c>
      <c r="I8" s="135" t="s">
        <v>172</v>
      </c>
      <c r="J8" s="134" t="s">
        <v>193</v>
      </c>
      <c r="K8" s="136" t="s">
        <v>156</v>
      </c>
      <c r="L8" s="137" t="s">
        <v>145</v>
      </c>
      <c r="M8" s="138" t="s">
        <v>313</v>
      </c>
    </row>
    <row r="9" spans="1:14" x14ac:dyDescent="0.35">
      <c r="A9" s="81" t="s">
        <v>243</v>
      </c>
      <c r="B9" s="109" t="s">
        <v>242</v>
      </c>
      <c r="C9" s="139" t="s">
        <v>103</v>
      </c>
      <c r="D9" s="140" t="s">
        <v>125</v>
      </c>
      <c r="E9" s="140" t="s">
        <v>153</v>
      </c>
      <c r="F9" s="140" t="s">
        <v>125</v>
      </c>
      <c r="G9" s="35" t="s">
        <v>154</v>
      </c>
      <c r="H9" s="140" t="s">
        <v>118</v>
      </c>
      <c r="I9" s="140"/>
      <c r="J9" s="140" t="s">
        <v>135</v>
      </c>
      <c r="K9" s="141" t="s">
        <v>156</v>
      </c>
      <c r="L9" s="142" t="s">
        <v>144</v>
      </c>
      <c r="M9" s="143" t="s">
        <v>251</v>
      </c>
    </row>
    <row r="10" spans="1:14" x14ac:dyDescent="0.35">
      <c r="A10" s="81" t="s">
        <v>237</v>
      </c>
      <c r="B10" s="110" t="s">
        <v>275</v>
      </c>
      <c r="C10" s="144" t="s">
        <v>103</v>
      </c>
      <c r="D10" s="140" t="s">
        <v>125</v>
      </c>
      <c r="E10" s="140" t="s">
        <v>153</v>
      </c>
      <c r="F10" s="140" t="s">
        <v>125</v>
      </c>
      <c r="G10" s="35" t="s">
        <v>154</v>
      </c>
      <c r="H10" s="140" t="s">
        <v>118</v>
      </c>
      <c r="I10" s="140"/>
      <c r="J10" s="140" t="s">
        <v>135</v>
      </c>
      <c r="K10" s="141" t="s">
        <v>156</v>
      </c>
      <c r="L10" s="145" t="s">
        <v>144</v>
      </c>
      <c r="M10" s="143" t="s">
        <v>251</v>
      </c>
    </row>
    <row r="11" spans="1:14" x14ac:dyDescent="0.35">
      <c r="A11" s="81">
        <v>2.2000000000000002</v>
      </c>
      <c r="B11" s="110" t="s">
        <v>276</v>
      </c>
      <c r="C11" s="127" t="s">
        <v>103</v>
      </c>
      <c r="D11" s="76" t="s">
        <v>125</v>
      </c>
      <c r="E11" s="76" t="s">
        <v>153</v>
      </c>
      <c r="F11" s="76" t="s">
        <v>125</v>
      </c>
      <c r="G11" s="40" t="s">
        <v>154</v>
      </c>
      <c r="H11" s="76" t="s">
        <v>118</v>
      </c>
      <c r="I11" s="128" t="s">
        <v>138</v>
      </c>
      <c r="J11" s="76" t="s">
        <v>135</v>
      </c>
      <c r="K11" s="146" t="s">
        <v>156</v>
      </c>
      <c r="L11" s="147" t="s">
        <v>133</v>
      </c>
      <c r="M11" s="148" t="s">
        <v>248</v>
      </c>
    </row>
    <row r="12" spans="1:14" x14ac:dyDescent="0.35">
      <c r="A12" s="81">
        <v>2.2999999999999998</v>
      </c>
      <c r="B12" s="110" t="s">
        <v>277</v>
      </c>
      <c r="C12" s="127" t="s">
        <v>103</v>
      </c>
      <c r="D12" s="76" t="s">
        <v>125</v>
      </c>
      <c r="E12" s="76" t="s">
        <v>153</v>
      </c>
      <c r="F12" s="76" t="s">
        <v>125</v>
      </c>
      <c r="G12" s="40" t="s">
        <v>154</v>
      </c>
      <c r="H12" s="128" t="s">
        <v>158</v>
      </c>
      <c r="I12" s="128" t="s">
        <v>162</v>
      </c>
      <c r="J12" s="76" t="s">
        <v>135</v>
      </c>
      <c r="K12" s="146" t="s">
        <v>156</v>
      </c>
      <c r="L12" s="130" t="s">
        <v>133</v>
      </c>
      <c r="M12" s="148" t="s">
        <v>249</v>
      </c>
    </row>
    <row r="13" spans="1:14" x14ac:dyDescent="0.35">
      <c r="A13" s="83">
        <v>2.4</v>
      </c>
      <c r="B13" s="110" t="s">
        <v>316</v>
      </c>
      <c r="C13" s="127" t="s">
        <v>103</v>
      </c>
      <c r="D13" s="76" t="s">
        <v>125</v>
      </c>
      <c r="E13" s="76" t="s">
        <v>153</v>
      </c>
      <c r="F13" s="76" t="s">
        <v>125</v>
      </c>
      <c r="G13" s="40" t="s">
        <v>154</v>
      </c>
      <c r="H13" s="128" t="s">
        <v>136</v>
      </c>
      <c r="I13" s="76"/>
      <c r="J13" s="76" t="s">
        <v>135</v>
      </c>
      <c r="K13" s="146" t="s">
        <v>156</v>
      </c>
      <c r="L13" s="149" t="s">
        <v>145</v>
      </c>
      <c r="M13" s="150" t="s">
        <v>250</v>
      </c>
    </row>
    <row r="14" spans="1:14" x14ac:dyDescent="0.35">
      <c r="A14" s="83" t="s">
        <v>209</v>
      </c>
      <c r="B14" s="110" t="s">
        <v>278</v>
      </c>
      <c r="C14" s="127" t="s">
        <v>103</v>
      </c>
      <c r="D14" s="76" t="s">
        <v>125</v>
      </c>
      <c r="E14" s="76" t="s">
        <v>153</v>
      </c>
      <c r="F14" s="76" t="s">
        <v>125</v>
      </c>
      <c r="G14" s="40" t="s">
        <v>154</v>
      </c>
      <c r="H14" s="76" t="s">
        <v>118</v>
      </c>
      <c r="I14" s="128" t="s">
        <v>164</v>
      </c>
      <c r="J14" s="76" t="s">
        <v>135</v>
      </c>
      <c r="K14" s="146" t="s">
        <v>156</v>
      </c>
      <c r="L14" s="130" t="s">
        <v>133</v>
      </c>
      <c r="M14" s="150" t="s">
        <v>254</v>
      </c>
    </row>
    <row r="15" spans="1:14" x14ac:dyDescent="0.35">
      <c r="A15" s="83" t="s">
        <v>210</v>
      </c>
      <c r="B15" s="110" t="s">
        <v>279</v>
      </c>
      <c r="C15" s="127" t="s">
        <v>103</v>
      </c>
      <c r="D15" s="76" t="s">
        <v>125</v>
      </c>
      <c r="E15" s="76" t="s">
        <v>153</v>
      </c>
      <c r="F15" s="76" t="s">
        <v>125</v>
      </c>
      <c r="G15" s="40" t="s">
        <v>154</v>
      </c>
      <c r="H15" s="76" t="s">
        <v>118</v>
      </c>
      <c r="I15" s="40" t="s">
        <v>164</v>
      </c>
      <c r="J15" s="76" t="s">
        <v>135</v>
      </c>
      <c r="K15" s="146" t="s">
        <v>156</v>
      </c>
      <c r="L15" s="130" t="s">
        <v>133</v>
      </c>
      <c r="M15" s="150" t="s">
        <v>255</v>
      </c>
    </row>
    <row r="16" spans="1:14" x14ac:dyDescent="0.35">
      <c r="A16" s="83" t="s">
        <v>211</v>
      </c>
      <c r="B16" s="110" t="s">
        <v>280</v>
      </c>
      <c r="C16" s="127" t="s">
        <v>103</v>
      </c>
      <c r="D16" s="76" t="s">
        <v>125</v>
      </c>
      <c r="E16" s="76" t="s">
        <v>153</v>
      </c>
      <c r="F16" s="76" t="s">
        <v>125</v>
      </c>
      <c r="G16" s="40" t="s">
        <v>154</v>
      </c>
      <c r="H16" s="40" t="s">
        <v>158</v>
      </c>
      <c r="I16" s="40" t="s">
        <v>164</v>
      </c>
      <c r="J16" s="76" t="s">
        <v>227</v>
      </c>
      <c r="K16" s="146" t="s">
        <v>156</v>
      </c>
      <c r="L16" s="130" t="s">
        <v>133</v>
      </c>
      <c r="M16" s="150" t="s">
        <v>254</v>
      </c>
    </row>
    <row r="17" spans="1:13" x14ac:dyDescent="0.35">
      <c r="A17" s="83" t="s">
        <v>212</v>
      </c>
      <c r="B17" s="110" t="s">
        <v>281</v>
      </c>
      <c r="C17" s="127" t="s">
        <v>103</v>
      </c>
      <c r="D17" s="76" t="s">
        <v>125</v>
      </c>
      <c r="E17" s="76" t="s">
        <v>153</v>
      </c>
      <c r="F17" s="76" t="s">
        <v>125</v>
      </c>
      <c r="G17" s="40" t="s">
        <v>154</v>
      </c>
      <c r="H17" s="40" t="s">
        <v>158</v>
      </c>
      <c r="I17" s="40" t="s">
        <v>164</v>
      </c>
      <c r="J17" s="76" t="s">
        <v>227</v>
      </c>
      <c r="K17" s="146" t="s">
        <v>156</v>
      </c>
      <c r="L17" s="130" t="s">
        <v>133</v>
      </c>
      <c r="M17" s="150" t="s">
        <v>255</v>
      </c>
    </row>
    <row r="18" spans="1:13" x14ac:dyDescent="0.35">
      <c r="A18" s="83" t="s">
        <v>226</v>
      </c>
      <c r="B18" s="110" t="s">
        <v>282</v>
      </c>
      <c r="C18" s="127" t="s">
        <v>103</v>
      </c>
      <c r="D18" s="76" t="s">
        <v>125</v>
      </c>
      <c r="E18" s="76" t="s">
        <v>153</v>
      </c>
      <c r="F18" s="76" t="s">
        <v>125</v>
      </c>
      <c r="G18" s="40" t="s">
        <v>154</v>
      </c>
      <c r="H18" s="40" t="s">
        <v>158</v>
      </c>
      <c r="I18" s="40" t="s">
        <v>164</v>
      </c>
      <c r="J18" s="76" t="s">
        <v>228</v>
      </c>
      <c r="K18" s="146" t="s">
        <v>156</v>
      </c>
      <c r="L18" s="130" t="s">
        <v>133</v>
      </c>
      <c r="M18" s="150" t="s">
        <v>213</v>
      </c>
    </row>
    <row r="19" spans="1:13" x14ac:dyDescent="0.35">
      <c r="A19" s="83">
        <v>2.7</v>
      </c>
      <c r="B19" s="111" t="s">
        <v>283</v>
      </c>
      <c r="C19" s="127" t="s">
        <v>103</v>
      </c>
      <c r="D19" s="76" t="s">
        <v>125</v>
      </c>
      <c r="E19" s="76" t="s">
        <v>153</v>
      </c>
      <c r="F19" s="128" t="s">
        <v>141</v>
      </c>
      <c r="G19" s="40" t="s">
        <v>154</v>
      </c>
      <c r="H19" s="40" t="s">
        <v>118</v>
      </c>
      <c r="I19" s="76"/>
      <c r="J19" s="76" t="s">
        <v>135</v>
      </c>
      <c r="K19" s="146" t="s">
        <v>156</v>
      </c>
      <c r="L19" s="149" t="s">
        <v>145</v>
      </c>
      <c r="M19" s="151" t="s">
        <v>253</v>
      </c>
    </row>
    <row r="20" spans="1:13" x14ac:dyDescent="0.35">
      <c r="A20" s="83" t="s">
        <v>189</v>
      </c>
      <c r="B20" s="111" t="s">
        <v>284</v>
      </c>
      <c r="C20" s="127" t="s">
        <v>103</v>
      </c>
      <c r="D20" s="76" t="s">
        <v>125</v>
      </c>
      <c r="E20" s="128" t="s">
        <v>130</v>
      </c>
      <c r="F20" s="76" t="s">
        <v>125</v>
      </c>
      <c r="G20" s="40" t="s">
        <v>154</v>
      </c>
      <c r="H20" s="40" t="s">
        <v>118</v>
      </c>
      <c r="I20" s="76"/>
      <c r="J20" s="76" t="s">
        <v>188</v>
      </c>
      <c r="K20" s="146" t="s">
        <v>156</v>
      </c>
      <c r="L20" s="149" t="s">
        <v>145</v>
      </c>
      <c r="M20" s="152" t="s">
        <v>252</v>
      </c>
    </row>
    <row r="21" spans="1:13" x14ac:dyDescent="0.35">
      <c r="A21" s="83" t="s">
        <v>207</v>
      </c>
      <c r="B21" s="111" t="s">
        <v>285</v>
      </c>
      <c r="C21" s="127" t="s">
        <v>103</v>
      </c>
      <c r="D21" s="128" t="s">
        <v>124</v>
      </c>
      <c r="E21" s="76" t="s">
        <v>153</v>
      </c>
      <c r="F21" s="128" t="s">
        <v>134</v>
      </c>
      <c r="G21" s="40" t="s">
        <v>235</v>
      </c>
      <c r="H21" s="40" t="s">
        <v>118</v>
      </c>
      <c r="I21" s="76"/>
      <c r="J21" s="128" t="s">
        <v>336</v>
      </c>
      <c r="K21" s="146" t="s">
        <v>156</v>
      </c>
      <c r="L21" s="149" t="s">
        <v>145</v>
      </c>
      <c r="M21" s="150" t="s">
        <v>256</v>
      </c>
    </row>
    <row r="22" spans="1:13" ht="15" thickBot="1" x14ac:dyDescent="0.4">
      <c r="A22" s="83" t="s">
        <v>208</v>
      </c>
      <c r="B22" s="112" t="s">
        <v>286</v>
      </c>
      <c r="C22" s="153" t="s">
        <v>103</v>
      </c>
      <c r="D22" s="41" t="s">
        <v>124</v>
      </c>
      <c r="E22" s="154" t="s">
        <v>153</v>
      </c>
      <c r="F22" s="41" t="s">
        <v>141</v>
      </c>
      <c r="G22" s="41" t="s">
        <v>235</v>
      </c>
      <c r="H22" s="41" t="s">
        <v>118</v>
      </c>
      <c r="I22" s="154"/>
      <c r="J22" s="41" t="s">
        <v>135</v>
      </c>
      <c r="K22" s="156" t="s">
        <v>156</v>
      </c>
      <c r="L22" s="157" t="s">
        <v>145</v>
      </c>
      <c r="M22" s="158" t="s">
        <v>256</v>
      </c>
    </row>
    <row r="23" spans="1:13" x14ac:dyDescent="0.35">
      <c r="A23" s="94">
        <v>2.1</v>
      </c>
      <c r="B23" s="113" t="s">
        <v>287</v>
      </c>
      <c r="C23" s="159" t="s">
        <v>103</v>
      </c>
      <c r="D23" s="160" t="s">
        <v>124</v>
      </c>
      <c r="E23" s="123" t="s">
        <v>153</v>
      </c>
      <c r="F23" s="161" t="s">
        <v>134</v>
      </c>
      <c r="G23" s="161" t="s">
        <v>235</v>
      </c>
      <c r="H23" s="161" t="s">
        <v>118</v>
      </c>
      <c r="I23" s="123"/>
      <c r="J23" s="161" t="s">
        <v>135</v>
      </c>
      <c r="K23" s="162" t="s">
        <v>157</v>
      </c>
      <c r="L23" s="125" t="s">
        <v>155</v>
      </c>
      <c r="M23" s="163" t="s">
        <v>257</v>
      </c>
    </row>
    <row r="24" spans="1:13" x14ac:dyDescent="0.35">
      <c r="A24" s="84" t="s">
        <v>265</v>
      </c>
      <c r="B24" s="114" t="s">
        <v>288</v>
      </c>
      <c r="C24" s="127" t="s">
        <v>103</v>
      </c>
      <c r="D24" s="164" t="s">
        <v>124</v>
      </c>
      <c r="E24" s="76" t="s">
        <v>153</v>
      </c>
      <c r="F24" s="76" t="s">
        <v>125</v>
      </c>
      <c r="G24" s="40" t="s">
        <v>235</v>
      </c>
      <c r="H24" s="76" t="s">
        <v>118</v>
      </c>
      <c r="I24" s="40" t="s">
        <v>164</v>
      </c>
      <c r="J24" s="128" t="s">
        <v>169</v>
      </c>
      <c r="K24" s="129" t="s">
        <v>157</v>
      </c>
      <c r="L24" s="130" t="s">
        <v>155</v>
      </c>
      <c r="M24" s="165" t="s">
        <v>257</v>
      </c>
    </row>
    <row r="25" spans="1:13" x14ac:dyDescent="0.35">
      <c r="A25" s="84" t="s">
        <v>238</v>
      </c>
      <c r="B25" s="114" t="s">
        <v>289</v>
      </c>
      <c r="C25" s="127" t="s">
        <v>103</v>
      </c>
      <c r="D25" s="164" t="s">
        <v>124</v>
      </c>
      <c r="E25" s="76" t="s">
        <v>153</v>
      </c>
      <c r="F25" s="76" t="s">
        <v>125</v>
      </c>
      <c r="G25" s="40" t="s">
        <v>235</v>
      </c>
      <c r="H25" s="76" t="s">
        <v>118</v>
      </c>
      <c r="I25" s="40" t="s">
        <v>164</v>
      </c>
      <c r="J25" s="40" t="s">
        <v>169</v>
      </c>
      <c r="K25" s="129" t="s">
        <v>157</v>
      </c>
      <c r="L25" s="130" t="s">
        <v>155</v>
      </c>
      <c r="M25" s="165" t="s">
        <v>257</v>
      </c>
    </row>
    <row r="26" spans="1:13" ht="15" thickBot="1" x14ac:dyDescent="0.4">
      <c r="A26" s="95">
        <v>2.12</v>
      </c>
      <c r="B26" s="115" t="s">
        <v>290</v>
      </c>
      <c r="C26" s="166" t="s">
        <v>103</v>
      </c>
      <c r="D26" s="36" t="s">
        <v>125</v>
      </c>
      <c r="E26" s="167" t="s">
        <v>153</v>
      </c>
      <c r="F26" s="36" t="s">
        <v>134</v>
      </c>
      <c r="G26" s="36" t="s">
        <v>154</v>
      </c>
      <c r="H26" s="36" t="s">
        <v>118</v>
      </c>
      <c r="I26" s="167"/>
      <c r="J26" s="36" t="s">
        <v>135</v>
      </c>
      <c r="K26" s="168" t="s">
        <v>157</v>
      </c>
      <c r="L26" s="169" t="s">
        <v>152</v>
      </c>
      <c r="M26" s="170" t="s">
        <v>258</v>
      </c>
    </row>
    <row r="27" spans="1:13" ht="15" thickBot="1" x14ac:dyDescent="0.4">
      <c r="A27" s="86" t="s">
        <v>320</v>
      </c>
      <c r="B27" s="116" t="s">
        <v>291</v>
      </c>
      <c r="C27" s="153" t="s">
        <v>103</v>
      </c>
      <c r="D27" s="154" t="s">
        <v>125</v>
      </c>
      <c r="E27" s="154" t="s">
        <v>153</v>
      </c>
      <c r="F27" s="154" t="s">
        <v>125</v>
      </c>
      <c r="G27" s="41" t="s">
        <v>154</v>
      </c>
      <c r="H27" s="155" t="s">
        <v>140</v>
      </c>
      <c r="I27" s="155" t="s">
        <v>172</v>
      </c>
      <c r="J27" s="155" t="s">
        <v>236</v>
      </c>
      <c r="K27" s="199" t="s">
        <v>203</v>
      </c>
      <c r="L27" s="198" t="s">
        <v>319</v>
      </c>
      <c r="M27" s="173" t="s">
        <v>259</v>
      </c>
    </row>
    <row r="28" spans="1:13" x14ac:dyDescent="0.35">
      <c r="A28" s="93">
        <v>2.14</v>
      </c>
      <c r="B28" s="113" t="s">
        <v>292</v>
      </c>
      <c r="C28" s="159" t="s">
        <v>103</v>
      </c>
      <c r="D28" s="123" t="s">
        <v>125</v>
      </c>
      <c r="E28" s="123" t="s">
        <v>153</v>
      </c>
      <c r="F28" s="123" t="s">
        <v>125</v>
      </c>
      <c r="G28" s="161" t="s">
        <v>154</v>
      </c>
      <c r="H28" s="161" t="s">
        <v>140</v>
      </c>
      <c r="I28" s="161" t="s">
        <v>172</v>
      </c>
      <c r="J28" s="123" t="s">
        <v>135</v>
      </c>
      <c r="K28" s="124" t="s">
        <v>156</v>
      </c>
      <c r="L28" s="125" t="s">
        <v>11</v>
      </c>
      <c r="M28" s="175" t="s">
        <v>260</v>
      </c>
    </row>
    <row r="29" spans="1:13" x14ac:dyDescent="0.35">
      <c r="A29" s="86">
        <v>2.15</v>
      </c>
      <c r="B29" s="114" t="s">
        <v>293</v>
      </c>
      <c r="C29" s="127" t="s">
        <v>103</v>
      </c>
      <c r="D29" s="76" t="s">
        <v>125</v>
      </c>
      <c r="E29" s="76" t="s">
        <v>153</v>
      </c>
      <c r="F29" s="76" t="s">
        <v>125</v>
      </c>
      <c r="G29" s="40" t="s">
        <v>154</v>
      </c>
      <c r="H29" s="40" t="s">
        <v>118</v>
      </c>
      <c r="I29" s="40" t="s">
        <v>172</v>
      </c>
      <c r="J29" s="128" t="s">
        <v>171</v>
      </c>
      <c r="K29" s="146" t="s">
        <v>156</v>
      </c>
      <c r="L29" s="130" t="s">
        <v>142</v>
      </c>
      <c r="M29" s="150" t="s">
        <v>244</v>
      </c>
    </row>
    <row r="30" spans="1:13" x14ac:dyDescent="0.35">
      <c r="A30" s="85">
        <v>2.16</v>
      </c>
      <c r="B30" s="111" t="s">
        <v>294</v>
      </c>
      <c r="C30" s="127" t="s">
        <v>103</v>
      </c>
      <c r="D30" s="76" t="s">
        <v>125</v>
      </c>
      <c r="E30" s="76" t="s">
        <v>153</v>
      </c>
      <c r="F30" s="76" t="s">
        <v>125</v>
      </c>
      <c r="G30" s="40" t="s">
        <v>154</v>
      </c>
      <c r="H30" s="76" t="s">
        <v>118</v>
      </c>
      <c r="I30" s="40" t="s">
        <v>172</v>
      </c>
      <c r="J30" s="76" t="s">
        <v>171</v>
      </c>
      <c r="K30" s="129" t="s">
        <v>157</v>
      </c>
      <c r="L30" s="147" t="s">
        <v>182</v>
      </c>
      <c r="M30" s="131" t="s">
        <v>261</v>
      </c>
    </row>
    <row r="31" spans="1:13" x14ac:dyDescent="0.35">
      <c r="A31" s="85">
        <v>2.17</v>
      </c>
      <c r="B31" s="111" t="s">
        <v>295</v>
      </c>
      <c r="C31" s="127" t="s">
        <v>103</v>
      </c>
      <c r="D31" s="76" t="s">
        <v>125</v>
      </c>
      <c r="E31" s="76" t="s">
        <v>153</v>
      </c>
      <c r="F31" s="76" t="s">
        <v>125</v>
      </c>
      <c r="G31" s="40" t="s">
        <v>154</v>
      </c>
      <c r="H31" s="76" t="s">
        <v>140</v>
      </c>
      <c r="I31" s="40" t="s">
        <v>172</v>
      </c>
      <c r="J31" s="128" t="s">
        <v>170</v>
      </c>
      <c r="K31" s="129" t="s">
        <v>157</v>
      </c>
      <c r="L31" s="147" t="s">
        <v>181</v>
      </c>
      <c r="M31" s="131" t="s">
        <v>183</v>
      </c>
    </row>
    <row r="32" spans="1:13" s="1" customFormat="1" x14ac:dyDescent="0.35">
      <c r="A32" s="86">
        <v>2.1800000000000002</v>
      </c>
      <c r="B32" s="111" t="s">
        <v>296</v>
      </c>
      <c r="C32" s="127" t="s">
        <v>103</v>
      </c>
      <c r="D32" s="40" t="s">
        <v>125</v>
      </c>
      <c r="E32" s="76" t="s">
        <v>153</v>
      </c>
      <c r="F32" s="76" t="s">
        <v>125</v>
      </c>
      <c r="G32" s="40" t="s">
        <v>154</v>
      </c>
      <c r="H32" s="40" t="s">
        <v>140</v>
      </c>
      <c r="I32" s="40" t="s">
        <v>172</v>
      </c>
      <c r="J32" s="176" t="s">
        <v>170</v>
      </c>
      <c r="K32" s="177" t="s">
        <v>157</v>
      </c>
      <c r="L32" s="145" t="s">
        <v>181</v>
      </c>
      <c r="M32" s="131" t="s">
        <v>179</v>
      </c>
    </row>
    <row r="33" spans="1:13" s="1" customFormat="1" x14ac:dyDescent="0.35">
      <c r="A33" s="86">
        <v>2.19</v>
      </c>
      <c r="B33" s="111" t="s">
        <v>311</v>
      </c>
      <c r="C33" s="127" t="s">
        <v>103</v>
      </c>
      <c r="D33" s="40" t="s">
        <v>125</v>
      </c>
      <c r="E33" s="76" t="s">
        <v>153</v>
      </c>
      <c r="F33" s="76" t="s">
        <v>125</v>
      </c>
      <c r="G33" s="40" t="s">
        <v>154</v>
      </c>
      <c r="H33" s="40" t="s">
        <v>118</v>
      </c>
      <c r="I33" s="40" t="s">
        <v>308</v>
      </c>
      <c r="J33" s="178" t="s">
        <v>135</v>
      </c>
      <c r="K33" s="129" t="s">
        <v>156</v>
      </c>
      <c r="L33" s="147" t="s">
        <v>312</v>
      </c>
      <c r="M33" s="131" t="s">
        <v>309</v>
      </c>
    </row>
    <row r="34" spans="1:13" s="1" customFormat="1" ht="15" thickBot="1" x14ac:dyDescent="0.4">
      <c r="A34" s="103">
        <v>2.2000000000000002</v>
      </c>
      <c r="B34" s="117" t="s">
        <v>310</v>
      </c>
      <c r="C34" s="132" t="s">
        <v>103</v>
      </c>
      <c r="D34" s="179" t="s">
        <v>125</v>
      </c>
      <c r="E34" s="180" t="s">
        <v>153</v>
      </c>
      <c r="F34" s="180" t="s">
        <v>125</v>
      </c>
      <c r="G34" s="179" t="s">
        <v>154</v>
      </c>
      <c r="H34" s="179" t="s">
        <v>118</v>
      </c>
      <c r="I34" s="179" t="s">
        <v>348</v>
      </c>
      <c r="J34" s="193" t="s">
        <v>135</v>
      </c>
      <c r="K34" s="136" t="s">
        <v>156</v>
      </c>
      <c r="L34" s="181" t="s">
        <v>312</v>
      </c>
      <c r="M34" s="138" t="s">
        <v>217</v>
      </c>
    </row>
    <row r="35" spans="1:13" x14ac:dyDescent="0.35">
      <c r="A35" s="82">
        <v>3.1</v>
      </c>
      <c r="B35" s="211" t="s">
        <v>297</v>
      </c>
      <c r="C35" s="159" t="s">
        <v>103</v>
      </c>
      <c r="D35" s="123" t="s">
        <v>125</v>
      </c>
      <c r="E35" s="123" t="s">
        <v>153</v>
      </c>
      <c r="F35" s="123" t="s">
        <v>125</v>
      </c>
      <c r="G35" s="161" t="s">
        <v>154</v>
      </c>
      <c r="H35" s="123" t="s">
        <v>118</v>
      </c>
      <c r="I35" s="123"/>
      <c r="J35" s="174" t="s">
        <v>160</v>
      </c>
      <c r="K35" s="124" t="s">
        <v>156</v>
      </c>
      <c r="L35" s="183" t="s">
        <v>145</v>
      </c>
      <c r="M35" s="212" t="s">
        <v>246</v>
      </c>
    </row>
    <row r="36" spans="1:13" x14ac:dyDescent="0.35">
      <c r="A36" s="81">
        <v>3.2</v>
      </c>
      <c r="B36" s="110" t="s">
        <v>298</v>
      </c>
      <c r="C36" s="127" t="s">
        <v>103</v>
      </c>
      <c r="D36" s="76" t="s">
        <v>125</v>
      </c>
      <c r="E36" s="76" t="s">
        <v>153</v>
      </c>
      <c r="F36" s="76" t="s">
        <v>125</v>
      </c>
      <c r="G36" s="40" t="s">
        <v>154</v>
      </c>
      <c r="H36" s="76" t="s">
        <v>118</v>
      </c>
      <c r="I36" s="76"/>
      <c r="J36" s="128" t="s">
        <v>161</v>
      </c>
      <c r="K36" s="146" t="s">
        <v>156</v>
      </c>
      <c r="L36" s="149" t="s">
        <v>145</v>
      </c>
      <c r="M36" s="148" t="s">
        <v>247</v>
      </c>
    </row>
    <row r="37" spans="1:13" x14ac:dyDescent="0.35">
      <c r="A37" s="81">
        <v>3.3</v>
      </c>
      <c r="B37" s="215" t="s">
        <v>349</v>
      </c>
      <c r="C37" s="144" t="s">
        <v>103</v>
      </c>
      <c r="D37" s="140" t="s">
        <v>125</v>
      </c>
      <c r="E37" s="140" t="s">
        <v>153</v>
      </c>
      <c r="F37" s="140" t="s">
        <v>125</v>
      </c>
      <c r="G37" s="35" t="s">
        <v>154</v>
      </c>
      <c r="H37" s="140" t="s">
        <v>140</v>
      </c>
      <c r="I37" s="140"/>
      <c r="J37" s="171" t="s">
        <v>204</v>
      </c>
      <c r="K37" s="141" t="s">
        <v>156</v>
      </c>
      <c r="L37" s="172" t="s">
        <v>145</v>
      </c>
      <c r="M37" s="182" t="s">
        <v>204</v>
      </c>
    </row>
    <row r="38" spans="1:13" ht="15" thickBot="1" x14ac:dyDescent="0.4">
      <c r="A38" s="92">
        <v>3.4</v>
      </c>
      <c r="B38" s="213" t="s">
        <v>337</v>
      </c>
      <c r="C38" s="132" t="s">
        <v>103</v>
      </c>
      <c r="D38" s="180" t="s">
        <v>125</v>
      </c>
      <c r="E38" s="180" t="s">
        <v>153</v>
      </c>
      <c r="F38" s="180" t="s">
        <v>125</v>
      </c>
      <c r="G38" s="179" t="s">
        <v>154</v>
      </c>
      <c r="H38" s="180" t="s">
        <v>118</v>
      </c>
      <c r="I38" s="180"/>
      <c r="J38" s="134" t="s">
        <v>338</v>
      </c>
      <c r="K38" s="184" t="s">
        <v>156</v>
      </c>
      <c r="L38" s="185" t="s">
        <v>145</v>
      </c>
      <c r="M38" s="214" t="s">
        <v>339</v>
      </c>
    </row>
    <row r="39" spans="1:13" x14ac:dyDescent="0.35">
      <c r="A39" s="87">
        <v>4.0999999999999996</v>
      </c>
      <c r="B39" s="118" t="s">
        <v>299</v>
      </c>
      <c r="C39" s="144" t="s">
        <v>103</v>
      </c>
      <c r="D39" s="140" t="s">
        <v>124</v>
      </c>
      <c r="E39" s="140" t="s">
        <v>153</v>
      </c>
      <c r="F39" s="140" t="s">
        <v>134</v>
      </c>
      <c r="G39" s="171" t="s">
        <v>148</v>
      </c>
      <c r="H39" s="140" t="s">
        <v>118</v>
      </c>
      <c r="I39" s="140"/>
      <c r="J39" s="171" t="s">
        <v>150</v>
      </c>
      <c r="K39" s="141" t="s">
        <v>156</v>
      </c>
      <c r="L39" s="172" t="s">
        <v>145</v>
      </c>
      <c r="M39" s="182" t="s">
        <v>262</v>
      </c>
    </row>
    <row r="40" spans="1:13" x14ac:dyDescent="0.35">
      <c r="A40" s="87">
        <v>4.2</v>
      </c>
      <c r="B40" s="110" t="s">
        <v>300</v>
      </c>
      <c r="C40" s="127" t="s">
        <v>103</v>
      </c>
      <c r="D40" s="76" t="s">
        <v>125</v>
      </c>
      <c r="E40" s="76" t="s">
        <v>153</v>
      </c>
      <c r="F40" s="76" t="s">
        <v>134</v>
      </c>
      <c r="G40" s="40" t="s">
        <v>148</v>
      </c>
      <c r="H40" s="76" t="s">
        <v>118</v>
      </c>
      <c r="I40" s="76"/>
      <c r="J40" s="40" t="s">
        <v>150</v>
      </c>
      <c r="K40" s="146" t="s">
        <v>156</v>
      </c>
      <c r="L40" s="149" t="s">
        <v>145</v>
      </c>
      <c r="M40" s="148" t="s">
        <v>263</v>
      </c>
    </row>
    <row r="41" spans="1:13" x14ac:dyDescent="0.35">
      <c r="A41" s="87">
        <v>4.3</v>
      </c>
      <c r="B41" s="110" t="s">
        <v>301</v>
      </c>
      <c r="C41" s="127" t="s">
        <v>103</v>
      </c>
      <c r="D41" s="76" t="s">
        <v>125</v>
      </c>
      <c r="E41" s="76" t="s">
        <v>153</v>
      </c>
      <c r="F41" s="76" t="s">
        <v>134</v>
      </c>
      <c r="G41" s="40" t="s">
        <v>148</v>
      </c>
      <c r="H41" s="76" t="s">
        <v>118</v>
      </c>
      <c r="I41" s="76"/>
      <c r="J41" s="128" t="s">
        <v>163</v>
      </c>
      <c r="K41" s="146" t="s">
        <v>156</v>
      </c>
      <c r="L41" s="149" t="s">
        <v>145</v>
      </c>
      <c r="M41" s="148" t="s">
        <v>264</v>
      </c>
    </row>
    <row r="42" spans="1:13" ht="15" thickBot="1" x14ac:dyDescent="0.4">
      <c r="A42" s="88">
        <v>4.4000000000000004</v>
      </c>
      <c r="B42" s="119" t="s">
        <v>302</v>
      </c>
      <c r="C42" s="132" t="s">
        <v>103</v>
      </c>
      <c r="D42" s="180" t="s">
        <v>125</v>
      </c>
      <c r="E42" s="180" t="s">
        <v>153</v>
      </c>
      <c r="F42" s="180" t="s">
        <v>134</v>
      </c>
      <c r="G42" s="134" t="s">
        <v>151</v>
      </c>
      <c r="H42" s="180" t="s">
        <v>118</v>
      </c>
      <c r="I42" s="180"/>
      <c r="J42" s="134" t="s">
        <v>173</v>
      </c>
      <c r="K42" s="184" t="s">
        <v>156</v>
      </c>
      <c r="L42" s="185" t="s">
        <v>145</v>
      </c>
      <c r="M42" s="186" t="s">
        <v>245</v>
      </c>
    </row>
    <row r="43" spans="1:13" ht="15" customHeight="1" x14ac:dyDescent="0.35">
      <c r="A43" s="82">
        <v>5.0999999999999996</v>
      </c>
      <c r="B43" s="118" t="s">
        <v>303</v>
      </c>
      <c r="C43" s="159" t="s">
        <v>103</v>
      </c>
      <c r="D43" s="123" t="s">
        <v>125</v>
      </c>
      <c r="E43" s="123" t="s">
        <v>153</v>
      </c>
      <c r="F43" s="123" t="s">
        <v>125</v>
      </c>
      <c r="G43" s="123" t="s">
        <v>154</v>
      </c>
      <c r="H43" s="123" t="s">
        <v>118</v>
      </c>
      <c r="I43" s="174" t="s">
        <v>177</v>
      </c>
      <c r="J43" s="174" t="s">
        <v>178</v>
      </c>
      <c r="K43" s="123" t="s">
        <v>156</v>
      </c>
      <c r="L43" s="183" t="s">
        <v>144</v>
      </c>
      <c r="M43" s="187" t="s">
        <v>270</v>
      </c>
    </row>
    <row r="44" spans="1:13" ht="15" customHeight="1" thickBot="1" x14ac:dyDescent="0.4">
      <c r="A44" s="92">
        <v>5.2</v>
      </c>
      <c r="B44" s="119" t="s">
        <v>304</v>
      </c>
      <c r="C44" s="166" t="s">
        <v>103</v>
      </c>
      <c r="D44" s="167" t="s">
        <v>125</v>
      </c>
      <c r="E44" s="167" t="s">
        <v>153</v>
      </c>
      <c r="F44" s="167" t="s">
        <v>125</v>
      </c>
      <c r="G44" s="167" t="s">
        <v>154</v>
      </c>
      <c r="H44" s="167" t="s">
        <v>118</v>
      </c>
      <c r="I44" s="36" t="s">
        <v>177</v>
      </c>
      <c r="J44" s="135" t="s">
        <v>214</v>
      </c>
      <c r="K44" s="167" t="s">
        <v>156</v>
      </c>
      <c r="L44" s="188" t="s">
        <v>144</v>
      </c>
      <c r="M44" s="189" t="s">
        <v>269</v>
      </c>
    </row>
    <row r="45" spans="1:13" s="1" customFormat="1" ht="15" customHeight="1" x14ac:dyDescent="0.35">
      <c r="A45" s="97">
        <v>6.1</v>
      </c>
      <c r="B45" s="120" t="s">
        <v>307</v>
      </c>
      <c r="C45" s="240" t="s">
        <v>266</v>
      </c>
      <c r="D45" s="241"/>
      <c r="E45" s="241"/>
      <c r="F45" s="241"/>
      <c r="G45" s="241"/>
      <c r="H45" s="241"/>
      <c r="I45" s="241"/>
      <c r="J45" s="241"/>
      <c r="K45" s="241"/>
      <c r="L45" s="241"/>
      <c r="M45" s="242"/>
    </row>
    <row r="46" spans="1:13" s="1" customFormat="1" ht="15" customHeight="1" thickBot="1" x14ac:dyDescent="0.4">
      <c r="A46" s="96">
        <v>6.2</v>
      </c>
      <c r="B46" s="105" t="s">
        <v>305</v>
      </c>
      <c r="C46" s="243" t="s">
        <v>267</v>
      </c>
      <c r="D46" s="244"/>
      <c r="E46" s="244"/>
      <c r="F46" s="244"/>
      <c r="G46" s="244"/>
      <c r="H46" s="244"/>
      <c r="I46" s="244"/>
      <c r="J46" s="244"/>
      <c r="K46" s="244"/>
      <c r="L46" s="244"/>
      <c r="M46" s="245"/>
    </row>
    <row r="47" spans="1:13" s="1" customFormat="1" ht="15" customHeight="1" thickBot="1" x14ac:dyDescent="0.4">
      <c r="A47" s="75">
        <v>7</v>
      </c>
      <c r="B47" s="104" t="s">
        <v>306</v>
      </c>
      <c r="C47" s="246" t="s">
        <v>271</v>
      </c>
      <c r="D47" s="247"/>
      <c r="E47" s="247"/>
      <c r="F47" s="247"/>
      <c r="G47" s="247"/>
      <c r="H47" s="247"/>
      <c r="I47" s="247"/>
      <c r="J47" s="247"/>
      <c r="K47" s="247"/>
      <c r="L47" s="247"/>
      <c r="M47" s="248"/>
    </row>
    <row r="48" spans="1:13" s="1" customFormat="1" ht="15" customHeight="1" thickBot="1" x14ac:dyDescent="0.4">
      <c r="A48" s="217">
        <v>8</v>
      </c>
      <c r="B48" s="218" t="s">
        <v>224</v>
      </c>
      <c r="C48" s="219" t="s">
        <v>103</v>
      </c>
      <c r="D48" s="220" t="s">
        <v>125</v>
      </c>
      <c r="E48" s="220" t="s">
        <v>153</v>
      </c>
      <c r="F48" s="220" t="s">
        <v>125</v>
      </c>
      <c r="G48" s="220" t="s">
        <v>154</v>
      </c>
      <c r="H48" s="220" t="s">
        <v>118</v>
      </c>
      <c r="I48" s="220"/>
      <c r="J48" s="220" t="s">
        <v>234</v>
      </c>
      <c r="K48" s="221" t="s">
        <v>233</v>
      </c>
      <c r="L48" s="220" t="s">
        <v>142</v>
      </c>
      <c r="M48" s="227" t="s">
        <v>224</v>
      </c>
    </row>
    <row r="49" spans="1:13" s="1" customFormat="1" ht="15" customHeight="1" x14ac:dyDescent="0.35">
      <c r="A49" s="233" t="s">
        <v>344</v>
      </c>
      <c r="B49" s="234" t="s">
        <v>346</v>
      </c>
      <c r="C49" s="235" t="s">
        <v>103</v>
      </c>
      <c r="D49" s="236" t="s">
        <v>125</v>
      </c>
      <c r="E49" s="236" t="s">
        <v>153</v>
      </c>
      <c r="F49" s="236" t="s">
        <v>125</v>
      </c>
      <c r="G49" s="236" t="s">
        <v>154</v>
      </c>
      <c r="H49" s="236" t="s">
        <v>118</v>
      </c>
      <c r="I49" s="236"/>
      <c r="J49" s="236" t="s">
        <v>135</v>
      </c>
      <c r="K49" s="122" t="s">
        <v>342</v>
      </c>
      <c r="L49" s="236" t="s">
        <v>155</v>
      </c>
      <c r="M49" s="187" t="s">
        <v>343</v>
      </c>
    </row>
    <row r="50" spans="1:13" s="1" customFormat="1" ht="15" customHeight="1" thickBot="1" x14ac:dyDescent="0.4">
      <c r="A50" s="228" t="s">
        <v>345</v>
      </c>
      <c r="B50" s="229" t="s">
        <v>347</v>
      </c>
      <c r="C50" s="230" t="s">
        <v>103</v>
      </c>
      <c r="D50" s="231" t="s">
        <v>125</v>
      </c>
      <c r="E50" s="231" t="s">
        <v>153</v>
      </c>
      <c r="F50" s="231" t="s">
        <v>125</v>
      </c>
      <c r="G50" s="231" t="s">
        <v>154</v>
      </c>
      <c r="H50" s="231" t="s">
        <v>118</v>
      </c>
      <c r="I50" s="231"/>
      <c r="J50" s="231" t="s">
        <v>135</v>
      </c>
      <c r="K50" s="133" t="s">
        <v>342</v>
      </c>
      <c r="L50" s="231"/>
      <c r="M50" s="232" t="s">
        <v>343</v>
      </c>
    </row>
    <row r="51" spans="1:13" x14ac:dyDescent="0.35">
      <c r="A51" s="249"/>
      <c r="B51" s="249"/>
      <c r="C51" s="249"/>
      <c r="D51" s="249"/>
      <c r="E51" s="249"/>
      <c r="F51" s="249"/>
      <c r="G51" s="249"/>
      <c r="H51" s="249"/>
      <c r="I51" s="249"/>
      <c r="J51" s="249"/>
      <c r="K51" s="249"/>
      <c r="L51" s="249"/>
    </row>
    <row r="52" spans="1:13" x14ac:dyDescent="0.35">
      <c r="A52" s="216"/>
      <c r="B52" s="225" t="s">
        <v>315</v>
      </c>
      <c r="C52" s="1"/>
      <c r="D52" s="226"/>
      <c r="E52" s="226"/>
      <c r="F52" s="226"/>
      <c r="G52" s="226"/>
      <c r="H52" s="226"/>
      <c r="I52" s="226"/>
      <c r="J52" s="226"/>
      <c r="K52" s="226"/>
      <c r="L52" s="226"/>
      <c r="M52" s="1"/>
    </row>
    <row r="53" spans="1:13" x14ac:dyDescent="0.35">
      <c r="A53" s="222"/>
      <c r="B53" s="26" t="s">
        <v>180</v>
      </c>
      <c r="C53" s="1"/>
      <c r="D53" s="1"/>
      <c r="E53" s="1"/>
      <c r="F53" s="1"/>
      <c r="G53" s="1"/>
      <c r="H53" s="1"/>
      <c r="I53" s="1"/>
      <c r="J53" s="1"/>
      <c r="K53" s="1"/>
      <c r="L53" s="1"/>
      <c r="M53" s="1"/>
    </row>
    <row r="54" spans="1:13" x14ac:dyDescent="0.35">
      <c r="A54" s="223"/>
      <c r="B54" s="26" t="s">
        <v>11</v>
      </c>
      <c r="C54" s="1"/>
      <c r="D54" s="1"/>
      <c r="E54" s="1"/>
      <c r="F54" s="1"/>
      <c r="G54" s="1"/>
      <c r="H54" s="1"/>
      <c r="I54" s="1"/>
      <c r="J54" s="1"/>
      <c r="K54" s="1"/>
      <c r="L54" s="1"/>
      <c r="M54" s="1"/>
    </row>
    <row r="55" spans="1:13" x14ac:dyDescent="0.35">
      <c r="A55" s="224"/>
      <c r="B55" s="1" t="s">
        <v>268</v>
      </c>
      <c r="C55" s="1"/>
      <c r="D55" s="1"/>
      <c r="E55" s="1"/>
      <c r="F55" s="1"/>
      <c r="G55" s="1"/>
      <c r="H55" s="1"/>
      <c r="I55" s="1"/>
      <c r="J55" s="1"/>
      <c r="K55" s="1"/>
      <c r="L55" s="1"/>
      <c r="M55" s="1"/>
    </row>
    <row r="56" spans="1:13" x14ac:dyDescent="0.35">
      <c r="A56" s="1"/>
      <c r="B56" s="1"/>
      <c r="C56" s="1"/>
      <c r="D56" s="1"/>
      <c r="E56" s="1"/>
      <c r="F56" s="1"/>
      <c r="G56" s="1"/>
      <c r="H56" s="1"/>
      <c r="I56" s="1"/>
      <c r="J56" s="1"/>
      <c r="K56" s="1"/>
      <c r="L56" s="1"/>
      <c r="M56" s="1"/>
    </row>
    <row r="57" spans="1:13" x14ac:dyDescent="0.35">
      <c r="A57" s="1"/>
      <c r="B57" s="1"/>
      <c r="C57" s="1"/>
      <c r="D57" s="1"/>
      <c r="E57" s="1"/>
      <c r="F57" s="1"/>
      <c r="G57" s="1"/>
      <c r="H57" s="1"/>
      <c r="I57" s="1"/>
      <c r="J57" s="1"/>
      <c r="K57" s="1"/>
      <c r="L57" s="1"/>
      <c r="M57" s="1"/>
    </row>
    <row r="58" spans="1:13" x14ac:dyDescent="0.35">
      <c r="A58" s="1"/>
      <c r="B58" s="1"/>
      <c r="C58" s="1"/>
      <c r="D58" s="1"/>
      <c r="E58" s="1"/>
      <c r="F58" s="1"/>
      <c r="G58" s="1"/>
      <c r="H58" s="1"/>
      <c r="I58" s="1"/>
      <c r="J58" s="1"/>
      <c r="K58" s="1"/>
      <c r="L58" s="1"/>
      <c r="M58" s="1"/>
    </row>
    <row r="59" spans="1:13" x14ac:dyDescent="0.35">
      <c r="A59" s="1"/>
      <c r="B59" s="1"/>
      <c r="C59" s="1"/>
      <c r="D59" s="1"/>
      <c r="E59" s="1"/>
      <c r="F59" s="1"/>
      <c r="G59" s="1"/>
      <c r="H59" s="1"/>
      <c r="I59" s="1"/>
      <c r="J59" s="1"/>
      <c r="K59" s="1"/>
      <c r="L59" s="1"/>
      <c r="M59" s="1"/>
    </row>
    <row r="60" spans="1:13" x14ac:dyDescent="0.35">
      <c r="A60" s="1"/>
      <c r="B60" s="1"/>
      <c r="C60" s="1"/>
      <c r="D60" s="1"/>
      <c r="E60" s="1"/>
      <c r="F60" s="1"/>
      <c r="G60" s="1"/>
      <c r="H60" s="1"/>
      <c r="I60" s="1"/>
      <c r="J60" s="1"/>
      <c r="K60" s="1"/>
      <c r="L60" s="1"/>
      <c r="M60" s="1"/>
    </row>
    <row r="61" spans="1:13" x14ac:dyDescent="0.35">
      <c r="A61" s="1"/>
      <c r="B61" s="1"/>
      <c r="C61" s="1"/>
      <c r="D61" s="1"/>
      <c r="E61" s="1"/>
      <c r="F61" s="1"/>
      <c r="G61" s="1"/>
      <c r="H61" s="1"/>
      <c r="I61" s="1"/>
      <c r="J61" s="1"/>
      <c r="K61" s="1"/>
      <c r="L61" s="1"/>
      <c r="M61" s="1"/>
    </row>
    <row r="62" spans="1:13" x14ac:dyDescent="0.35">
      <c r="A62" s="1"/>
      <c r="B62" s="1"/>
      <c r="C62" s="1"/>
      <c r="D62" s="1"/>
      <c r="E62" s="1"/>
      <c r="F62" s="1"/>
      <c r="G62" s="1"/>
      <c r="H62" s="1"/>
      <c r="I62" s="1"/>
      <c r="J62" s="1"/>
      <c r="K62" s="1"/>
      <c r="L62" s="1"/>
      <c r="M62" s="1"/>
    </row>
    <row r="63" spans="1:13" x14ac:dyDescent="0.35">
      <c r="A63" s="1"/>
      <c r="B63" s="1"/>
      <c r="C63" s="1"/>
      <c r="D63" s="1"/>
      <c r="E63" s="1"/>
      <c r="F63" s="1"/>
      <c r="G63" s="1"/>
      <c r="H63" s="1"/>
      <c r="I63" s="1"/>
      <c r="J63" s="1"/>
      <c r="K63" s="1"/>
      <c r="L63" s="1"/>
      <c r="M63" s="1"/>
    </row>
  </sheetData>
  <mergeCells count="4">
    <mergeCell ref="C45:M45"/>
    <mergeCell ref="C46:M46"/>
    <mergeCell ref="C47:M47"/>
    <mergeCell ref="A51:L51"/>
  </mergeCells>
  <pageMargins left="0.25" right="0.25" top="0.75" bottom="0.75" header="0.3" footer="0.3"/>
  <pageSetup paperSize="9" scale="6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A1:G133"/>
  <sheetViews>
    <sheetView zoomScale="75" zoomScaleNormal="75" workbookViewId="0">
      <selection activeCell="A8" sqref="A8:C8"/>
    </sheetView>
  </sheetViews>
  <sheetFormatPr defaultRowHeight="15.5" x14ac:dyDescent="0.35"/>
  <cols>
    <col min="1" max="1" width="7.7265625" style="1" customWidth="1"/>
    <col min="2" max="2" width="54.7265625" style="1" customWidth="1"/>
    <col min="3" max="3" width="75.7265625" customWidth="1"/>
    <col min="4" max="4" width="3.1796875" style="20" customWidth="1"/>
    <col min="5" max="5" width="13.81640625" style="1" customWidth="1"/>
    <col min="6" max="6" width="32.81640625" style="14" bestFit="1" customWidth="1"/>
    <col min="7" max="7" width="9.1796875" style="1"/>
  </cols>
  <sheetData>
    <row r="1" spans="1:6" s="1" customFormat="1" x14ac:dyDescent="0.35">
      <c r="D1" s="20"/>
      <c r="F1" s="14"/>
    </row>
    <row r="2" spans="1:6" s="1" customFormat="1" x14ac:dyDescent="0.35">
      <c r="D2" s="20"/>
      <c r="F2" s="14"/>
    </row>
    <row r="3" spans="1:6" s="1" customFormat="1" x14ac:dyDescent="0.35">
      <c r="D3" s="20"/>
      <c r="F3" s="14"/>
    </row>
    <row r="4" spans="1:6" s="1" customFormat="1" ht="18" x14ac:dyDescent="0.4">
      <c r="B4" s="70" t="s">
        <v>341</v>
      </c>
      <c r="F4" s="14"/>
    </row>
    <row r="5" spans="1:6" s="1" customFormat="1" x14ac:dyDescent="0.35">
      <c r="D5" s="20"/>
      <c r="F5" s="14"/>
    </row>
    <row r="6" spans="1:6" s="1" customFormat="1" x14ac:dyDescent="0.35">
      <c r="D6" s="20"/>
      <c r="F6" s="14"/>
    </row>
    <row r="7" spans="1:6" s="1" customFormat="1" x14ac:dyDescent="0.35">
      <c r="D7" s="20"/>
      <c r="F7" s="14"/>
    </row>
    <row r="8" spans="1:6" s="14" customFormat="1" x14ac:dyDescent="0.35">
      <c r="A8" s="282" t="s">
        <v>123</v>
      </c>
      <c r="B8" s="282"/>
      <c r="C8" s="282"/>
      <c r="D8" s="6"/>
      <c r="E8" s="71"/>
    </row>
    <row r="9" spans="1:6" s="14" customFormat="1" x14ac:dyDescent="0.35">
      <c r="A9" s="52">
        <v>1</v>
      </c>
      <c r="B9" s="47" t="s">
        <v>119</v>
      </c>
      <c r="C9" s="79" t="s">
        <v>120</v>
      </c>
      <c r="D9" s="6"/>
      <c r="E9" s="71"/>
    </row>
    <row r="10" spans="1:6" s="1" customFormat="1" x14ac:dyDescent="0.35">
      <c r="A10" s="52">
        <v>2</v>
      </c>
      <c r="B10" s="47" t="s">
        <v>83</v>
      </c>
      <c r="C10" s="62" t="s">
        <v>87</v>
      </c>
      <c r="D10" s="20"/>
      <c r="E10" s="65" t="s">
        <v>88</v>
      </c>
      <c r="F10" s="202" t="s">
        <v>86</v>
      </c>
    </row>
    <row r="11" spans="1:6" s="1" customFormat="1" x14ac:dyDescent="0.35">
      <c r="A11" s="52">
        <v>3</v>
      </c>
      <c r="B11" s="47" t="s">
        <v>84</v>
      </c>
      <c r="C11" s="62" t="s">
        <v>89</v>
      </c>
      <c r="D11" s="20"/>
      <c r="E11" s="65" t="s">
        <v>88</v>
      </c>
      <c r="F11" s="202" t="s">
        <v>90</v>
      </c>
    </row>
    <row r="12" spans="1:6" s="1" customFormat="1" x14ac:dyDescent="0.35">
      <c r="A12" s="52">
        <v>4</v>
      </c>
      <c r="B12" s="47" t="s">
        <v>94</v>
      </c>
      <c r="C12" s="64">
        <v>43941</v>
      </c>
      <c r="D12" s="20"/>
      <c r="E12" s="42"/>
      <c r="F12" s="14"/>
    </row>
    <row r="13" spans="1:6" s="1" customFormat="1" x14ac:dyDescent="0.35">
      <c r="A13" s="52">
        <v>5</v>
      </c>
      <c r="B13" s="47" t="s">
        <v>116</v>
      </c>
      <c r="C13" s="43">
        <v>0.45520833333333338</v>
      </c>
      <c r="D13" s="20"/>
      <c r="E13" s="42"/>
      <c r="F13" s="14"/>
    </row>
    <row r="14" spans="1:6" s="1" customFormat="1" x14ac:dyDescent="0.35">
      <c r="A14" s="52">
        <v>6</v>
      </c>
      <c r="B14" s="47" t="s">
        <v>117</v>
      </c>
      <c r="C14" s="64" t="s">
        <v>118</v>
      </c>
      <c r="D14" s="20"/>
      <c r="E14" s="42"/>
      <c r="F14" s="14"/>
    </row>
    <row r="15" spans="1:6" s="1" customFormat="1" x14ac:dyDescent="0.35">
      <c r="A15" s="52">
        <v>7</v>
      </c>
      <c r="B15" s="47" t="s">
        <v>95</v>
      </c>
      <c r="C15" s="64">
        <v>43942</v>
      </c>
      <c r="D15" s="20"/>
      <c r="E15" s="42"/>
      <c r="F15" s="14"/>
    </row>
    <row r="16" spans="1:6" s="1" customFormat="1" x14ac:dyDescent="0.35">
      <c r="A16" s="52">
        <v>8</v>
      </c>
      <c r="B16" s="47" t="s">
        <v>96</v>
      </c>
      <c r="C16" s="64">
        <f>C15+7</f>
        <v>43949</v>
      </c>
      <c r="D16" s="20"/>
      <c r="E16" s="42"/>
      <c r="F16" s="14"/>
    </row>
    <row r="17" spans="1:6" s="1" customFormat="1" x14ac:dyDescent="0.35">
      <c r="A17" s="263">
        <v>9</v>
      </c>
      <c r="B17" s="265" t="s">
        <v>78</v>
      </c>
      <c r="C17" s="267" t="s">
        <v>91</v>
      </c>
      <c r="D17" s="20"/>
      <c r="E17" s="65" t="s">
        <v>146</v>
      </c>
      <c r="F17" s="203" t="s">
        <v>85</v>
      </c>
    </row>
    <row r="18" spans="1:6" s="1" customFormat="1" x14ac:dyDescent="0.35">
      <c r="A18" s="264"/>
      <c r="B18" s="266"/>
      <c r="C18" s="268"/>
      <c r="D18" s="20"/>
      <c r="E18" s="65" t="s">
        <v>147</v>
      </c>
      <c r="F18" s="202" t="s">
        <v>112</v>
      </c>
    </row>
    <row r="19" spans="1:6" s="1" customFormat="1" x14ac:dyDescent="0.35">
      <c r="A19" s="52">
        <v>10</v>
      </c>
      <c r="B19" s="47" t="s">
        <v>79</v>
      </c>
      <c r="C19" s="10">
        <v>10000000</v>
      </c>
      <c r="D19" s="20"/>
      <c r="E19" s="44"/>
      <c r="F19" s="14"/>
    </row>
    <row r="20" spans="1:6" s="1" customFormat="1" x14ac:dyDescent="0.35">
      <c r="A20" s="52">
        <v>11</v>
      </c>
      <c r="B20" s="47" t="s">
        <v>80</v>
      </c>
      <c r="C20" s="10">
        <f>(C19*(F20/100))+(C19*((1.5*342)/(100*366)))</f>
        <v>10214263.934426229</v>
      </c>
      <c r="D20" s="20"/>
      <c r="E20" s="66" t="s">
        <v>93</v>
      </c>
      <c r="F20" s="200">
        <v>100.741</v>
      </c>
    </row>
    <row r="21" spans="1:6" s="1" customFormat="1" x14ac:dyDescent="0.35">
      <c r="A21" s="52">
        <v>12</v>
      </c>
      <c r="B21" s="47" t="s">
        <v>76</v>
      </c>
      <c r="C21" s="10">
        <f>C20*(1-0.005)</f>
        <v>10163192.614754098</v>
      </c>
      <c r="D21" s="20"/>
      <c r="E21" s="66" t="s">
        <v>82</v>
      </c>
      <c r="F21" s="201">
        <f>(C20-C21)/C20</f>
        <v>5.0000000000000747E-3</v>
      </c>
    </row>
    <row r="22" spans="1:6" s="1" customFormat="1" x14ac:dyDescent="0.35">
      <c r="A22" s="52">
        <v>13</v>
      </c>
      <c r="B22" s="47" t="s">
        <v>81</v>
      </c>
      <c r="C22" s="62" t="s">
        <v>92</v>
      </c>
      <c r="D22" s="20"/>
      <c r="E22" s="22"/>
      <c r="F22" s="14"/>
    </row>
    <row r="23" spans="1:6" s="1" customFormat="1" x14ac:dyDescent="0.35">
      <c r="A23" s="52">
        <v>14</v>
      </c>
      <c r="B23" s="47" t="s">
        <v>75</v>
      </c>
      <c r="C23" s="31">
        <v>-6.1000000000000004E-3</v>
      </c>
      <c r="D23" s="20"/>
      <c r="E23" s="45"/>
      <c r="F23" s="205"/>
    </row>
    <row r="24" spans="1:6" s="1" customFormat="1" x14ac:dyDescent="0.35">
      <c r="A24" s="52">
        <v>15</v>
      </c>
      <c r="B24" s="47" t="s">
        <v>77</v>
      </c>
      <c r="C24" s="10">
        <f>C21*(1+((C23*(C16-C15))/(360)))</f>
        <v>10161987.147185626</v>
      </c>
      <c r="D24" s="20"/>
      <c r="E24" s="46"/>
      <c r="F24" s="14"/>
    </row>
    <row r="25" spans="1:6" s="1" customFormat="1" x14ac:dyDescent="0.35">
      <c r="A25" s="52">
        <v>16</v>
      </c>
      <c r="B25" s="47" t="s">
        <v>176</v>
      </c>
      <c r="C25" s="32" t="s">
        <v>175</v>
      </c>
      <c r="D25" s="61"/>
      <c r="F25" s="14"/>
    </row>
    <row r="26" spans="1:6" s="1" customFormat="1" x14ac:dyDescent="0.35">
      <c r="A26" s="269"/>
      <c r="B26" s="269"/>
      <c r="C26" s="269"/>
      <c r="D26" s="6"/>
      <c r="E26" s="14"/>
      <c r="F26" s="204" t="s">
        <v>215</v>
      </c>
    </row>
    <row r="27" spans="1:6" s="1" customFormat="1" x14ac:dyDescent="0.35">
      <c r="A27" s="28">
        <v>1</v>
      </c>
      <c r="B27" s="29" t="s">
        <v>0</v>
      </c>
      <c r="C27" s="63" t="s">
        <v>195</v>
      </c>
      <c r="D27" s="19" t="s">
        <v>122</v>
      </c>
      <c r="E27" s="48" t="s">
        <v>174</v>
      </c>
      <c r="F27" s="53">
        <v>1.1399999999999999</v>
      </c>
    </row>
    <row r="28" spans="1:6" s="1" customFormat="1" x14ac:dyDescent="0.35">
      <c r="A28" s="28">
        <v>2</v>
      </c>
      <c r="B28" s="29" t="s">
        <v>1</v>
      </c>
      <c r="C28" s="62" t="str">
        <f>F10</f>
        <v>MP6I5ZYZBEU3UXPYFY54</v>
      </c>
      <c r="D28" s="19" t="s">
        <v>122</v>
      </c>
      <c r="E28" s="49" t="s">
        <v>174</v>
      </c>
      <c r="F28" s="53">
        <v>4.0999999999999996</v>
      </c>
    </row>
    <row r="29" spans="1:6" s="1" customFormat="1" x14ac:dyDescent="0.35">
      <c r="A29" s="28">
        <v>3</v>
      </c>
      <c r="B29" s="29" t="s">
        <v>37</v>
      </c>
      <c r="C29" s="62" t="str">
        <f>F10</f>
        <v>MP6I5ZYZBEU3UXPYFY54</v>
      </c>
      <c r="D29" s="19" t="s">
        <v>122</v>
      </c>
      <c r="E29" s="49"/>
      <c r="F29" s="53">
        <v>4.0999999999999996</v>
      </c>
    </row>
    <row r="30" spans="1:6" s="1" customFormat="1" x14ac:dyDescent="0.35">
      <c r="A30" s="28">
        <v>4</v>
      </c>
      <c r="B30" s="29" t="s">
        <v>10</v>
      </c>
      <c r="C30" s="62" t="s">
        <v>99</v>
      </c>
      <c r="D30" s="19" t="s">
        <v>122</v>
      </c>
      <c r="E30" s="49"/>
      <c r="F30" s="53"/>
    </row>
    <row r="31" spans="1:6" s="1" customFormat="1" x14ac:dyDescent="0.35">
      <c r="A31" s="28">
        <v>5</v>
      </c>
      <c r="B31" s="29" t="s">
        <v>2</v>
      </c>
      <c r="C31" s="62" t="s">
        <v>100</v>
      </c>
      <c r="D31" s="19" t="s">
        <v>122</v>
      </c>
      <c r="E31" s="49"/>
      <c r="F31" s="53"/>
    </row>
    <row r="32" spans="1:6" x14ac:dyDescent="0.35">
      <c r="A32" s="28">
        <v>6</v>
      </c>
      <c r="B32" s="29" t="s">
        <v>185</v>
      </c>
      <c r="C32" s="56"/>
      <c r="D32" s="19" t="s">
        <v>40</v>
      </c>
      <c r="E32" s="27"/>
      <c r="F32" s="53"/>
    </row>
    <row r="33" spans="1:6" x14ac:dyDescent="0.35">
      <c r="A33" s="28">
        <v>7</v>
      </c>
      <c r="B33" s="29" t="s">
        <v>186</v>
      </c>
      <c r="C33" s="56"/>
      <c r="D33" s="19" t="s">
        <v>39</v>
      </c>
      <c r="E33" s="27" t="s">
        <v>174</v>
      </c>
      <c r="F33" s="53"/>
    </row>
    <row r="34" spans="1:6" x14ac:dyDescent="0.35">
      <c r="A34" s="28">
        <v>8</v>
      </c>
      <c r="B34" s="29" t="s">
        <v>187</v>
      </c>
      <c r="C34" s="56"/>
      <c r="D34" s="19" t="s">
        <v>39</v>
      </c>
      <c r="E34" s="27" t="s">
        <v>174</v>
      </c>
      <c r="F34" s="53"/>
    </row>
    <row r="35" spans="1:6" x14ac:dyDescent="0.35">
      <c r="A35" s="28">
        <v>9</v>
      </c>
      <c r="B35" s="29" t="s">
        <v>3</v>
      </c>
      <c r="C35" s="54" t="s">
        <v>102</v>
      </c>
      <c r="D35" s="19" t="s">
        <v>122</v>
      </c>
      <c r="E35" s="27"/>
      <c r="F35" s="53">
        <v>6.17</v>
      </c>
    </row>
    <row r="36" spans="1:6" x14ac:dyDescent="0.35">
      <c r="A36" s="28">
        <v>10</v>
      </c>
      <c r="B36" s="29" t="s">
        <v>4</v>
      </c>
      <c r="C36" s="54" t="s">
        <v>86</v>
      </c>
      <c r="D36" s="19" t="s">
        <v>122</v>
      </c>
      <c r="E36" s="27" t="s">
        <v>174</v>
      </c>
      <c r="F36" s="53">
        <v>4.0999999999999996</v>
      </c>
    </row>
    <row r="37" spans="1:6" x14ac:dyDescent="0.35">
      <c r="A37" s="28">
        <v>11</v>
      </c>
      <c r="B37" s="29" t="s">
        <v>5</v>
      </c>
      <c r="C37" s="54" t="str">
        <f>F11</f>
        <v>DL6FFRRLF74S01HE2M14</v>
      </c>
      <c r="D37" s="19" t="s">
        <v>122</v>
      </c>
      <c r="E37" s="27"/>
      <c r="F37" s="53">
        <v>4.0999999999999996</v>
      </c>
    </row>
    <row r="38" spans="1:6" x14ac:dyDescent="0.35">
      <c r="A38" s="28">
        <v>12</v>
      </c>
      <c r="B38" s="29" t="s">
        <v>41</v>
      </c>
      <c r="C38" s="54" t="s">
        <v>101</v>
      </c>
      <c r="D38" s="19" t="s">
        <v>122</v>
      </c>
      <c r="E38" s="27"/>
      <c r="F38" s="53"/>
    </row>
    <row r="39" spans="1:6" x14ac:dyDescent="0.35">
      <c r="A39" s="28">
        <v>13</v>
      </c>
      <c r="B39" s="29" t="s">
        <v>6</v>
      </c>
      <c r="C39" s="56"/>
      <c r="D39" s="19" t="s">
        <v>39</v>
      </c>
      <c r="E39" s="27" t="s">
        <v>174</v>
      </c>
      <c r="F39" s="53">
        <v>4.0999999999999996</v>
      </c>
    </row>
    <row r="40" spans="1:6" x14ac:dyDescent="0.35">
      <c r="A40" s="28">
        <v>14</v>
      </c>
      <c r="B40" s="29" t="s">
        <v>7</v>
      </c>
      <c r="C40" s="56"/>
      <c r="D40" s="19" t="s">
        <v>39</v>
      </c>
      <c r="E40" s="27"/>
      <c r="F40" s="53"/>
    </row>
    <row r="41" spans="1:6" x14ac:dyDescent="0.35">
      <c r="A41" s="28">
        <v>15</v>
      </c>
      <c r="B41" s="29" t="s">
        <v>8</v>
      </c>
      <c r="C41" s="56"/>
      <c r="D41" s="19" t="s">
        <v>39</v>
      </c>
      <c r="E41" s="27"/>
      <c r="F41" s="53" t="s">
        <v>333</v>
      </c>
    </row>
    <row r="42" spans="1:6" x14ac:dyDescent="0.35">
      <c r="A42" s="28">
        <v>16</v>
      </c>
      <c r="B42" s="29" t="s">
        <v>38</v>
      </c>
      <c r="C42" s="56"/>
      <c r="D42" s="19" t="s">
        <v>40</v>
      </c>
      <c r="E42" s="27"/>
      <c r="F42" s="53"/>
    </row>
    <row r="43" spans="1:6" x14ac:dyDescent="0.35">
      <c r="A43" s="28">
        <v>17</v>
      </c>
      <c r="B43" s="29" t="s">
        <v>9</v>
      </c>
      <c r="C43" s="195" t="str">
        <f>C29</f>
        <v>MP6I5ZYZBEU3UXPYFY54</v>
      </c>
      <c r="D43" s="19" t="s">
        <v>39</v>
      </c>
      <c r="E43" s="27" t="s">
        <v>174</v>
      </c>
      <c r="F43" s="53">
        <v>4.4000000000000004</v>
      </c>
    </row>
    <row r="44" spans="1:6" x14ac:dyDescent="0.35">
      <c r="A44" s="28">
        <v>18</v>
      </c>
      <c r="B44" s="29" t="s">
        <v>131</v>
      </c>
      <c r="C44" s="9"/>
      <c r="D44" s="19" t="s">
        <v>39</v>
      </c>
      <c r="E44" s="27"/>
      <c r="F44" s="53"/>
    </row>
    <row r="45" spans="1:6" x14ac:dyDescent="0.35">
      <c r="A45" s="283"/>
      <c r="B45" s="283"/>
      <c r="C45" s="283"/>
      <c r="D45" s="283"/>
      <c r="F45" s="5"/>
    </row>
    <row r="46" spans="1:6" x14ac:dyDescent="0.35">
      <c r="A46" s="28">
        <v>1</v>
      </c>
      <c r="B46" s="29" t="s">
        <v>43</v>
      </c>
      <c r="C46" s="57" t="s">
        <v>113</v>
      </c>
      <c r="D46" s="59" t="s">
        <v>122</v>
      </c>
      <c r="E46" s="27" t="s">
        <v>174</v>
      </c>
      <c r="F46" s="53" t="s">
        <v>317</v>
      </c>
    </row>
    <row r="47" spans="1:6" x14ac:dyDescent="0.35">
      <c r="A47" s="28">
        <v>2</v>
      </c>
      <c r="B47" s="29" t="s">
        <v>13</v>
      </c>
      <c r="C47" s="2"/>
      <c r="D47" s="59" t="s">
        <v>40</v>
      </c>
      <c r="F47" s="53"/>
    </row>
    <row r="48" spans="1:6" x14ac:dyDescent="0.35">
      <c r="A48" s="28">
        <v>3</v>
      </c>
      <c r="B48" s="29" t="s">
        <v>73</v>
      </c>
      <c r="C48" s="51" t="s">
        <v>197</v>
      </c>
      <c r="D48" s="59" t="s">
        <v>122</v>
      </c>
      <c r="F48" s="53">
        <v>9.1999999999999993</v>
      </c>
    </row>
    <row r="49" spans="1:6" x14ac:dyDescent="0.35">
      <c r="A49" s="28">
        <v>4</v>
      </c>
      <c r="B49" s="29" t="s">
        <v>31</v>
      </c>
      <c r="C49" s="77" t="s">
        <v>103</v>
      </c>
      <c r="D49" s="59" t="s">
        <v>122</v>
      </c>
      <c r="F49" s="53" t="s">
        <v>321</v>
      </c>
    </row>
    <row r="50" spans="1:6" x14ac:dyDescent="0.35">
      <c r="A50" s="28">
        <v>5</v>
      </c>
      <c r="B50" s="29" t="s">
        <v>14</v>
      </c>
      <c r="C50" s="57" t="b">
        <v>0</v>
      </c>
      <c r="D50" s="59" t="s">
        <v>122</v>
      </c>
      <c r="F50" s="53"/>
    </row>
    <row r="51" spans="1:6" x14ac:dyDescent="0.35">
      <c r="A51" s="28">
        <v>6</v>
      </c>
      <c r="B51" s="29" t="s">
        <v>44</v>
      </c>
      <c r="C51" s="2"/>
      <c r="D51" s="59" t="s">
        <v>40</v>
      </c>
      <c r="F51" s="53"/>
    </row>
    <row r="52" spans="1:6" x14ac:dyDescent="0.35">
      <c r="A52" s="28">
        <v>7</v>
      </c>
      <c r="B52" s="29" t="s">
        <v>11</v>
      </c>
      <c r="C52" s="2"/>
      <c r="D52" s="59" t="s">
        <v>40</v>
      </c>
      <c r="F52" s="53"/>
    </row>
    <row r="53" spans="1:6" x14ac:dyDescent="0.35">
      <c r="A53" s="28">
        <v>8</v>
      </c>
      <c r="B53" s="29" t="s">
        <v>12</v>
      </c>
      <c r="C53" s="18" t="s">
        <v>137</v>
      </c>
      <c r="D53" s="59" t="s">
        <v>122</v>
      </c>
      <c r="E53" s="27" t="s">
        <v>174</v>
      </c>
      <c r="F53" s="53" t="s">
        <v>322</v>
      </c>
    </row>
    <row r="54" spans="1:6" x14ac:dyDescent="0.35">
      <c r="A54" s="28">
        <v>9</v>
      </c>
      <c r="B54" s="29" t="s">
        <v>45</v>
      </c>
      <c r="C54" s="58" t="s">
        <v>97</v>
      </c>
      <c r="D54" s="59" t="s">
        <v>122</v>
      </c>
      <c r="E54" s="38"/>
      <c r="F54" s="53" t="s">
        <v>323</v>
      </c>
    </row>
    <row r="55" spans="1:6" x14ac:dyDescent="0.35">
      <c r="A55" s="28">
        <v>10</v>
      </c>
      <c r="B55" s="29" t="s">
        <v>32</v>
      </c>
      <c r="C55" s="34"/>
      <c r="D55" s="59" t="s">
        <v>40</v>
      </c>
      <c r="E55" s="38"/>
      <c r="F55" s="53" t="s">
        <v>324</v>
      </c>
    </row>
    <row r="56" spans="1:6" x14ac:dyDescent="0.35">
      <c r="A56" s="28">
        <v>11</v>
      </c>
      <c r="B56" s="29" t="s">
        <v>46</v>
      </c>
      <c r="C56" s="58">
        <v>2011</v>
      </c>
      <c r="D56" s="59" t="s">
        <v>40</v>
      </c>
      <c r="E56" s="38"/>
      <c r="F56" s="53" t="s">
        <v>324</v>
      </c>
    </row>
    <row r="57" spans="1:6" x14ac:dyDescent="0.35">
      <c r="A57" s="28">
        <v>12</v>
      </c>
      <c r="B57" s="29" t="s">
        <v>47</v>
      </c>
      <c r="C57" s="55" t="s">
        <v>196</v>
      </c>
      <c r="D57" s="59" t="s">
        <v>122</v>
      </c>
      <c r="F57" s="53" t="s">
        <v>325</v>
      </c>
    </row>
    <row r="58" spans="1:6" x14ac:dyDescent="0.35">
      <c r="A58" s="28">
        <v>13</v>
      </c>
      <c r="B58" s="29" t="s">
        <v>48</v>
      </c>
      <c r="C58" s="50" t="s">
        <v>198</v>
      </c>
      <c r="D58" s="59" t="s">
        <v>122</v>
      </c>
      <c r="F58" s="53"/>
    </row>
    <row r="59" spans="1:6" x14ac:dyDescent="0.35">
      <c r="A59" s="28">
        <v>14</v>
      </c>
      <c r="B59" s="29" t="s">
        <v>34</v>
      </c>
      <c r="C59" s="50" t="s">
        <v>199</v>
      </c>
      <c r="D59" s="59" t="s">
        <v>40</v>
      </c>
      <c r="E59" s="48"/>
      <c r="F59" s="53"/>
    </row>
    <row r="60" spans="1:6" x14ac:dyDescent="0.35">
      <c r="A60" s="28">
        <v>15</v>
      </c>
      <c r="B60" s="29" t="s">
        <v>49</v>
      </c>
      <c r="C60" s="74" t="s">
        <v>225</v>
      </c>
      <c r="D60" s="59" t="s">
        <v>205</v>
      </c>
      <c r="F60" s="53"/>
    </row>
    <row r="61" spans="1:6" x14ac:dyDescent="0.35">
      <c r="A61" s="28">
        <v>16</v>
      </c>
      <c r="B61" s="29" t="s">
        <v>50</v>
      </c>
      <c r="C61" s="11"/>
      <c r="D61" s="59" t="s">
        <v>40</v>
      </c>
      <c r="E61" s="27" t="s">
        <v>174</v>
      </c>
      <c r="F61" s="53">
        <v>5.3</v>
      </c>
    </row>
    <row r="62" spans="1:6" x14ac:dyDescent="0.35">
      <c r="A62" s="28">
        <v>17</v>
      </c>
      <c r="B62" s="29" t="s">
        <v>51</v>
      </c>
      <c r="C62" s="13"/>
      <c r="D62" s="59" t="s">
        <v>39</v>
      </c>
      <c r="E62" s="27" t="s">
        <v>174</v>
      </c>
      <c r="F62" s="53">
        <v>5.4</v>
      </c>
    </row>
    <row r="63" spans="1:6" x14ac:dyDescent="0.35">
      <c r="A63" s="28">
        <v>18</v>
      </c>
      <c r="B63" s="29" t="s">
        <v>121</v>
      </c>
      <c r="C63" s="58" t="s">
        <v>98</v>
      </c>
      <c r="D63" s="59" t="s">
        <v>122</v>
      </c>
      <c r="E63" s="27" t="s">
        <v>174</v>
      </c>
      <c r="F63" s="53">
        <v>6.3</v>
      </c>
    </row>
    <row r="64" spans="1:6" x14ac:dyDescent="0.35">
      <c r="A64" s="28">
        <v>19</v>
      </c>
      <c r="B64" s="29" t="s">
        <v>15</v>
      </c>
      <c r="C64" s="57" t="b">
        <v>0</v>
      </c>
      <c r="D64" s="59" t="s">
        <v>122</v>
      </c>
      <c r="E64" s="15"/>
      <c r="F64" s="53"/>
    </row>
    <row r="65" spans="1:6" x14ac:dyDescent="0.35">
      <c r="A65" s="28">
        <v>20</v>
      </c>
      <c r="B65" s="29" t="s">
        <v>16</v>
      </c>
      <c r="C65" s="57" t="s">
        <v>104</v>
      </c>
      <c r="D65" s="33" t="s">
        <v>122</v>
      </c>
      <c r="E65" s="27" t="s">
        <v>174</v>
      </c>
      <c r="F65" s="53"/>
    </row>
    <row r="66" spans="1:6" x14ac:dyDescent="0.35">
      <c r="A66" s="28">
        <v>21</v>
      </c>
      <c r="B66" s="29" t="s">
        <v>52</v>
      </c>
      <c r="C66" s="57" t="b">
        <v>0</v>
      </c>
      <c r="D66" s="59" t="s">
        <v>122</v>
      </c>
      <c r="E66" s="15"/>
      <c r="F66" s="53" t="s">
        <v>326</v>
      </c>
    </row>
    <row r="67" spans="1:6" x14ac:dyDescent="0.35">
      <c r="A67" s="28">
        <v>22</v>
      </c>
      <c r="B67" s="29" t="s">
        <v>201</v>
      </c>
      <c r="C67" s="18" t="s">
        <v>149</v>
      </c>
      <c r="D67" s="59" t="s">
        <v>122</v>
      </c>
      <c r="E67" s="27" t="s">
        <v>174</v>
      </c>
      <c r="F67" s="53" t="s">
        <v>318</v>
      </c>
    </row>
    <row r="68" spans="1:6" x14ac:dyDescent="0.35">
      <c r="A68" s="28">
        <v>23</v>
      </c>
      <c r="B68" s="29" t="s">
        <v>53</v>
      </c>
      <c r="C68" s="78">
        <f>C23</f>
        <v>-6.1000000000000004E-3</v>
      </c>
      <c r="D68" s="59" t="s">
        <v>40</v>
      </c>
      <c r="F68" s="53" t="s">
        <v>327</v>
      </c>
    </row>
    <row r="69" spans="1:6" x14ac:dyDescent="0.35">
      <c r="A69" s="28">
        <v>24</v>
      </c>
      <c r="B69" s="29" t="s">
        <v>54</v>
      </c>
      <c r="C69" s="77" t="s">
        <v>105</v>
      </c>
      <c r="D69" s="59" t="s">
        <v>40</v>
      </c>
      <c r="F69" s="53"/>
    </row>
    <row r="70" spans="1:6" x14ac:dyDescent="0.35">
      <c r="A70" s="28">
        <v>25</v>
      </c>
      <c r="B70" s="29" t="s">
        <v>55</v>
      </c>
      <c r="C70" s="2"/>
      <c r="D70" s="59" t="s">
        <v>40</v>
      </c>
      <c r="F70" s="53"/>
    </row>
    <row r="71" spans="1:6" x14ac:dyDescent="0.35">
      <c r="A71" s="28">
        <v>26</v>
      </c>
      <c r="B71" s="29" t="s">
        <v>56</v>
      </c>
      <c r="C71" s="2"/>
      <c r="D71" s="59" t="s">
        <v>40</v>
      </c>
      <c r="F71" s="53"/>
    </row>
    <row r="72" spans="1:6" x14ac:dyDescent="0.35">
      <c r="A72" s="28">
        <v>27</v>
      </c>
      <c r="B72" s="29" t="s">
        <v>57</v>
      </c>
      <c r="C72" s="2"/>
      <c r="D72" s="59" t="s">
        <v>40</v>
      </c>
      <c r="F72" s="53"/>
    </row>
    <row r="73" spans="1:6" x14ac:dyDescent="0.35">
      <c r="A73" s="28">
        <v>28</v>
      </c>
      <c r="B73" s="29" t="s">
        <v>58</v>
      </c>
      <c r="C73" s="2"/>
      <c r="D73" s="59" t="s">
        <v>40</v>
      </c>
      <c r="F73" s="53"/>
    </row>
    <row r="74" spans="1:6" x14ac:dyDescent="0.35">
      <c r="A74" s="28">
        <v>29</v>
      </c>
      <c r="B74" s="29" t="s">
        <v>59</v>
      </c>
      <c r="C74" s="2"/>
      <c r="D74" s="59" t="s">
        <v>40</v>
      </c>
      <c r="F74" s="53"/>
    </row>
    <row r="75" spans="1:6" x14ac:dyDescent="0.35">
      <c r="A75" s="28">
        <v>30</v>
      </c>
      <c r="B75" s="29" t="s">
        <v>60</v>
      </c>
      <c r="C75" s="2"/>
      <c r="D75" s="59" t="s">
        <v>40</v>
      </c>
      <c r="F75" s="53"/>
    </row>
    <row r="76" spans="1:6" x14ac:dyDescent="0.35">
      <c r="A76" s="28">
        <v>31</v>
      </c>
      <c r="B76" s="29" t="s">
        <v>61</v>
      </c>
      <c r="C76" s="2"/>
      <c r="D76" s="59" t="s">
        <v>40</v>
      </c>
      <c r="F76" s="53"/>
    </row>
    <row r="77" spans="1:6" x14ac:dyDescent="0.35">
      <c r="A77" s="28">
        <v>32</v>
      </c>
      <c r="B77" s="29" t="s">
        <v>62</v>
      </c>
      <c r="C77" s="2"/>
      <c r="D77" s="59" t="s">
        <v>40</v>
      </c>
      <c r="F77" s="53"/>
    </row>
    <row r="78" spans="1:6" x14ac:dyDescent="0.35">
      <c r="A78" s="28">
        <v>35</v>
      </c>
      <c r="B78" s="29" t="s">
        <v>66</v>
      </c>
      <c r="C78" s="2"/>
      <c r="D78" s="59" t="s">
        <v>39</v>
      </c>
      <c r="F78" s="53"/>
    </row>
    <row r="79" spans="1:6" x14ac:dyDescent="0.35">
      <c r="A79" s="28">
        <v>36</v>
      </c>
      <c r="B79" s="29" t="s">
        <v>67</v>
      </c>
      <c r="C79" s="2"/>
      <c r="D79" s="59" t="s">
        <v>40</v>
      </c>
      <c r="F79" s="53"/>
    </row>
    <row r="80" spans="1:6" x14ac:dyDescent="0.35">
      <c r="A80" s="28">
        <v>37</v>
      </c>
      <c r="B80" s="29" t="s">
        <v>63</v>
      </c>
      <c r="C80" s="3">
        <f>C21</f>
        <v>10163192.614754098</v>
      </c>
      <c r="D80" s="59" t="s">
        <v>122</v>
      </c>
      <c r="F80" s="53" t="s">
        <v>328</v>
      </c>
    </row>
    <row r="81" spans="1:6" x14ac:dyDescent="0.35">
      <c r="A81" s="28">
        <v>38</v>
      </c>
      <c r="B81" s="29" t="s">
        <v>64</v>
      </c>
      <c r="C81" s="3">
        <f>C24</f>
        <v>10161987.147185626</v>
      </c>
      <c r="D81" s="59" t="s">
        <v>40</v>
      </c>
      <c r="F81" s="53">
        <v>5.7</v>
      </c>
    </row>
    <row r="82" spans="1:6" x14ac:dyDescent="0.35">
      <c r="A82" s="28">
        <v>39</v>
      </c>
      <c r="B82" s="29" t="s">
        <v>65</v>
      </c>
      <c r="C82" s="57" t="str">
        <f>C22</f>
        <v>EUR</v>
      </c>
      <c r="D82" s="59" t="s">
        <v>122</v>
      </c>
      <c r="F82" s="53">
        <v>5.5</v>
      </c>
    </row>
    <row r="83" spans="1:6" x14ac:dyDescent="0.35">
      <c r="A83" s="28">
        <v>73</v>
      </c>
      <c r="B83" s="29" t="s">
        <v>74</v>
      </c>
      <c r="C83" s="77" t="b">
        <v>1</v>
      </c>
      <c r="D83" s="33" t="s">
        <v>122</v>
      </c>
      <c r="E83" s="27" t="s">
        <v>174</v>
      </c>
      <c r="F83" s="53">
        <v>6.1</v>
      </c>
    </row>
    <row r="84" spans="1:6" x14ac:dyDescent="0.35">
      <c r="A84" s="28">
        <v>74</v>
      </c>
      <c r="B84" s="29" t="s">
        <v>72</v>
      </c>
      <c r="C84" s="74" t="s">
        <v>225</v>
      </c>
      <c r="D84" s="60" t="s">
        <v>205</v>
      </c>
      <c r="F84" s="53"/>
    </row>
    <row r="85" spans="1:6" x14ac:dyDescent="0.35">
      <c r="A85" s="28">
        <v>75</v>
      </c>
      <c r="B85" s="29" t="s">
        <v>17</v>
      </c>
      <c r="C85" s="57" t="s">
        <v>106</v>
      </c>
      <c r="D85" s="33" t="s">
        <v>40</v>
      </c>
      <c r="F85" s="53"/>
    </row>
    <row r="86" spans="1:6" x14ac:dyDescent="0.35">
      <c r="A86" s="28">
        <v>76</v>
      </c>
      <c r="B86" s="72" t="s">
        <v>28</v>
      </c>
      <c r="C86" s="2"/>
      <c r="D86" s="33" t="s">
        <v>40</v>
      </c>
      <c r="F86" s="53"/>
    </row>
    <row r="87" spans="1:6" x14ac:dyDescent="0.35">
      <c r="A87" s="28">
        <v>77</v>
      </c>
      <c r="B87" s="72" t="s">
        <v>29</v>
      </c>
      <c r="C87" s="2"/>
      <c r="D87" s="33" t="s">
        <v>40</v>
      </c>
      <c r="F87" s="53"/>
    </row>
    <row r="88" spans="1:6" x14ac:dyDescent="0.35">
      <c r="A88" s="28">
        <v>78</v>
      </c>
      <c r="B88" s="72" t="s">
        <v>71</v>
      </c>
      <c r="C88" s="57" t="str">
        <f>F17</f>
        <v>DE0001102317</v>
      </c>
      <c r="D88" s="33" t="s">
        <v>40</v>
      </c>
      <c r="F88" s="53"/>
    </row>
    <row r="89" spans="1:6" x14ac:dyDescent="0.35">
      <c r="A89" s="28">
        <v>79</v>
      </c>
      <c r="B89" s="72" t="s">
        <v>70</v>
      </c>
      <c r="C89" s="57" t="s">
        <v>111</v>
      </c>
      <c r="D89" s="33" t="s">
        <v>40</v>
      </c>
      <c r="F89" s="53">
        <v>6.12</v>
      </c>
    </row>
    <row r="90" spans="1:6" x14ac:dyDescent="0.35">
      <c r="A90" s="28">
        <v>83</v>
      </c>
      <c r="B90" s="72" t="s">
        <v>18</v>
      </c>
      <c r="C90" s="207">
        <f>-C19</f>
        <v>-10000000</v>
      </c>
      <c r="D90" s="33" t="s">
        <v>40</v>
      </c>
      <c r="F90" s="53" t="s">
        <v>329</v>
      </c>
    </row>
    <row r="91" spans="1:6" x14ac:dyDescent="0.35">
      <c r="A91" s="28">
        <v>85</v>
      </c>
      <c r="B91" s="29" t="s">
        <v>19</v>
      </c>
      <c r="C91" s="57" t="s">
        <v>92</v>
      </c>
      <c r="D91" s="33" t="s">
        <v>39</v>
      </c>
      <c r="E91" s="27"/>
      <c r="F91" s="53">
        <v>6.5</v>
      </c>
    </row>
    <row r="92" spans="1:6" x14ac:dyDescent="0.35">
      <c r="A92" s="28">
        <v>86</v>
      </c>
      <c r="B92" s="29" t="s">
        <v>20</v>
      </c>
      <c r="C92" s="2"/>
      <c r="D92" s="33" t="s">
        <v>39</v>
      </c>
      <c r="E92" s="27" t="s">
        <v>174</v>
      </c>
      <c r="F92" s="53">
        <v>6.6</v>
      </c>
    </row>
    <row r="93" spans="1:6" x14ac:dyDescent="0.35">
      <c r="A93" s="28">
        <v>87</v>
      </c>
      <c r="B93" s="29" t="s">
        <v>21</v>
      </c>
      <c r="C93" s="12">
        <f>(C20/C19)*100</f>
        <v>102.14263934426229</v>
      </c>
      <c r="D93" s="33" t="s">
        <v>40</v>
      </c>
      <c r="E93" s="27" t="s">
        <v>174</v>
      </c>
      <c r="F93" s="53">
        <v>6.7</v>
      </c>
    </row>
    <row r="94" spans="1:6" x14ac:dyDescent="0.35">
      <c r="A94" s="28">
        <v>88</v>
      </c>
      <c r="B94" s="29" t="s">
        <v>22</v>
      </c>
      <c r="C94" s="3">
        <f>C20</f>
        <v>10214263.934426229</v>
      </c>
      <c r="D94" s="33" t="s">
        <v>40</v>
      </c>
      <c r="E94" s="27" t="s">
        <v>174</v>
      </c>
      <c r="F94" s="53" t="s">
        <v>330</v>
      </c>
    </row>
    <row r="95" spans="1:6" x14ac:dyDescent="0.35">
      <c r="A95" s="28">
        <v>89</v>
      </c>
      <c r="B95" s="29" t="s">
        <v>23</v>
      </c>
      <c r="C95" s="196">
        <v>0.5</v>
      </c>
      <c r="D95" s="33" t="s">
        <v>40</v>
      </c>
      <c r="F95" s="53" t="s">
        <v>331</v>
      </c>
    </row>
    <row r="96" spans="1:6" x14ac:dyDescent="0.35">
      <c r="A96" s="28">
        <v>90</v>
      </c>
      <c r="B96" s="29" t="s">
        <v>24</v>
      </c>
      <c r="C96" s="57" t="s">
        <v>107</v>
      </c>
      <c r="D96" s="33" t="s">
        <v>40</v>
      </c>
      <c r="F96" s="53">
        <v>6.13</v>
      </c>
    </row>
    <row r="97" spans="1:6" x14ac:dyDescent="0.35">
      <c r="A97" s="28">
        <v>91</v>
      </c>
      <c r="B97" s="29" t="s">
        <v>25</v>
      </c>
      <c r="C97" s="21" t="s">
        <v>114</v>
      </c>
      <c r="D97" s="33" t="s">
        <v>40</v>
      </c>
      <c r="E97" s="27" t="s">
        <v>174</v>
      </c>
      <c r="F97" s="53"/>
    </row>
    <row r="98" spans="1:6" x14ac:dyDescent="0.35">
      <c r="A98" s="28">
        <v>92</v>
      </c>
      <c r="B98" s="29" t="s">
        <v>26</v>
      </c>
      <c r="C98" s="57" t="s">
        <v>108</v>
      </c>
      <c r="D98" s="33" t="s">
        <v>40</v>
      </c>
      <c r="F98" s="53">
        <v>6.11</v>
      </c>
    </row>
    <row r="99" spans="1:6" x14ac:dyDescent="0.35">
      <c r="A99" s="28">
        <v>93</v>
      </c>
      <c r="B99" s="29" t="s">
        <v>69</v>
      </c>
      <c r="C99" s="4" t="s">
        <v>112</v>
      </c>
      <c r="D99" s="33" t="s">
        <v>40</v>
      </c>
      <c r="F99" s="197">
        <v>6.1</v>
      </c>
    </row>
    <row r="100" spans="1:6" x14ac:dyDescent="0.35">
      <c r="A100" s="28">
        <v>94</v>
      </c>
      <c r="B100" s="29" t="s">
        <v>68</v>
      </c>
      <c r="C100" s="57" t="s">
        <v>109</v>
      </c>
      <c r="D100" s="33" t="s">
        <v>40</v>
      </c>
      <c r="F100" s="53">
        <v>6.14</v>
      </c>
    </row>
    <row r="101" spans="1:6" x14ac:dyDescent="0.35">
      <c r="A101" s="28">
        <v>95</v>
      </c>
      <c r="B101" s="72" t="s">
        <v>35</v>
      </c>
      <c r="C101" s="57" t="b">
        <v>1</v>
      </c>
      <c r="D101" s="33" t="s">
        <v>40</v>
      </c>
      <c r="E101" s="27" t="s">
        <v>174</v>
      </c>
      <c r="F101" s="53">
        <v>6.15</v>
      </c>
    </row>
    <row r="102" spans="1:6" x14ac:dyDescent="0.35">
      <c r="A102" s="19">
        <v>96</v>
      </c>
      <c r="B102" s="30" t="s">
        <v>33</v>
      </c>
      <c r="C102" s="2"/>
      <c r="D102" s="33" t="s">
        <v>40</v>
      </c>
      <c r="F102" s="53"/>
    </row>
    <row r="103" spans="1:6" x14ac:dyDescent="0.35">
      <c r="A103" s="19">
        <v>97</v>
      </c>
      <c r="B103" s="30" t="s">
        <v>30</v>
      </c>
      <c r="C103" s="2"/>
      <c r="D103" s="33" t="s">
        <v>40</v>
      </c>
      <c r="F103" s="53"/>
    </row>
    <row r="104" spans="1:6" s="1" customFormat="1" x14ac:dyDescent="0.35">
      <c r="A104" s="19">
        <v>98</v>
      </c>
      <c r="B104" s="30" t="s">
        <v>36</v>
      </c>
      <c r="C104" s="67" t="s">
        <v>42</v>
      </c>
      <c r="D104" s="59" t="s">
        <v>122</v>
      </c>
      <c r="F104" s="53" t="s">
        <v>332</v>
      </c>
    </row>
    <row r="105" spans="1:6" s="1" customFormat="1" x14ac:dyDescent="0.35">
      <c r="A105" s="19">
        <v>99</v>
      </c>
      <c r="B105" s="30" t="s">
        <v>27</v>
      </c>
      <c r="C105" s="67" t="s">
        <v>110</v>
      </c>
      <c r="D105" s="59" t="s">
        <v>122</v>
      </c>
      <c r="F105" s="53">
        <v>8.1</v>
      </c>
    </row>
    <row r="106" spans="1:6" s="1" customFormat="1" x14ac:dyDescent="0.35">
      <c r="A106" s="14" t="s">
        <v>115</v>
      </c>
      <c r="C106" s="8">
        <v>47</v>
      </c>
      <c r="D106" s="6"/>
      <c r="F106" s="14"/>
    </row>
    <row r="107" spans="1:6" s="1" customFormat="1" x14ac:dyDescent="0.35">
      <c r="C107" s="16"/>
      <c r="D107" s="7"/>
      <c r="F107" s="14"/>
    </row>
    <row r="108" spans="1:6" s="1" customFormat="1" x14ac:dyDescent="0.35">
      <c r="A108" s="37">
        <v>1.1000000000000001</v>
      </c>
      <c r="B108" s="270" t="s">
        <v>132</v>
      </c>
      <c r="C108" s="271"/>
      <c r="D108" s="271"/>
      <c r="E108" s="271"/>
      <c r="F108" s="272"/>
    </row>
    <row r="109" spans="1:6" s="1" customFormat="1" x14ac:dyDescent="0.35">
      <c r="A109" s="37">
        <v>1.2</v>
      </c>
      <c r="B109" s="256" t="s">
        <v>192</v>
      </c>
      <c r="C109" s="257"/>
      <c r="D109" s="257"/>
      <c r="E109" s="257"/>
      <c r="F109" s="258"/>
    </row>
    <row r="110" spans="1:6" x14ac:dyDescent="0.35">
      <c r="A110" s="37">
        <v>1.7</v>
      </c>
      <c r="B110" s="260" t="s">
        <v>190</v>
      </c>
      <c r="C110" s="261"/>
      <c r="D110" s="261"/>
      <c r="E110" s="261"/>
      <c r="F110" s="262"/>
    </row>
    <row r="111" spans="1:6" x14ac:dyDescent="0.35">
      <c r="A111" s="37">
        <v>1.8</v>
      </c>
      <c r="B111" s="260" t="s">
        <v>191</v>
      </c>
      <c r="C111" s="261"/>
      <c r="D111" s="261"/>
      <c r="E111" s="261"/>
      <c r="F111" s="262"/>
    </row>
    <row r="112" spans="1:6" x14ac:dyDescent="0.35">
      <c r="A112" s="39">
        <v>1.1000000000000001</v>
      </c>
      <c r="B112" s="260" t="s">
        <v>200</v>
      </c>
      <c r="C112" s="261"/>
      <c r="D112" s="261"/>
      <c r="E112" s="261"/>
      <c r="F112" s="262"/>
    </row>
    <row r="113" spans="1:6" x14ac:dyDescent="0.35">
      <c r="A113" s="37">
        <v>1.1299999999999999</v>
      </c>
      <c r="B113" s="256" t="s">
        <v>206</v>
      </c>
      <c r="C113" s="257"/>
      <c r="D113" s="257"/>
      <c r="E113" s="257"/>
      <c r="F113" s="258"/>
    </row>
    <row r="114" spans="1:6" x14ac:dyDescent="0.35">
      <c r="A114" s="37">
        <v>1.17</v>
      </c>
      <c r="B114" s="260" t="s">
        <v>202</v>
      </c>
      <c r="C114" s="261"/>
      <c r="D114" s="261"/>
      <c r="E114" s="261"/>
      <c r="F114" s="262"/>
    </row>
    <row r="115" spans="1:6" x14ac:dyDescent="0.35">
      <c r="A115" s="37">
        <v>2.1</v>
      </c>
      <c r="B115" s="260" t="s">
        <v>184</v>
      </c>
      <c r="C115" s="261"/>
      <c r="D115" s="261"/>
      <c r="E115" s="261"/>
      <c r="F115" s="262"/>
    </row>
    <row r="116" spans="1:6" ht="15.75" customHeight="1" x14ac:dyDescent="0.35">
      <c r="A116" s="194">
        <v>2.8</v>
      </c>
      <c r="B116" s="273" t="s">
        <v>220</v>
      </c>
      <c r="C116" s="274"/>
      <c r="D116" s="274"/>
      <c r="E116" s="274"/>
      <c r="F116" s="275"/>
    </row>
    <row r="117" spans="1:6" x14ac:dyDescent="0.35">
      <c r="A117" s="37">
        <v>2.16</v>
      </c>
      <c r="B117" s="256" t="s">
        <v>231</v>
      </c>
      <c r="C117" s="257"/>
      <c r="D117" s="257"/>
      <c r="E117" s="257"/>
      <c r="F117" s="258"/>
    </row>
    <row r="118" spans="1:6" x14ac:dyDescent="0.35">
      <c r="A118" s="37">
        <v>2.17</v>
      </c>
      <c r="B118" s="256" t="s">
        <v>229</v>
      </c>
      <c r="C118" s="257"/>
      <c r="D118" s="257"/>
      <c r="E118" s="257"/>
      <c r="F118" s="258"/>
    </row>
    <row r="119" spans="1:6" x14ac:dyDescent="0.35">
      <c r="A119" s="37">
        <v>2.1800000000000002</v>
      </c>
      <c r="B119" s="256" t="s">
        <v>223</v>
      </c>
      <c r="C119" s="257"/>
      <c r="D119" s="257"/>
      <c r="E119" s="257"/>
      <c r="F119" s="258"/>
    </row>
    <row r="120" spans="1:6" x14ac:dyDescent="0.35">
      <c r="A120" s="39">
        <v>2.2000000000000002</v>
      </c>
      <c r="B120" s="256" t="s">
        <v>167</v>
      </c>
      <c r="C120" s="257"/>
      <c r="D120" s="257"/>
      <c r="E120" s="257"/>
      <c r="F120" s="258"/>
    </row>
    <row r="121" spans="1:6" x14ac:dyDescent="0.35">
      <c r="A121" s="37">
        <v>2.2200000000000002</v>
      </c>
      <c r="B121" s="256" t="s">
        <v>232</v>
      </c>
      <c r="C121" s="257"/>
      <c r="D121" s="257"/>
      <c r="E121" s="257"/>
      <c r="F121" s="258"/>
    </row>
    <row r="122" spans="1:6" ht="15.75" customHeight="1" x14ac:dyDescent="0.35">
      <c r="A122" s="279">
        <v>2.73</v>
      </c>
      <c r="B122" s="250" t="s">
        <v>334</v>
      </c>
      <c r="C122" s="251"/>
      <c r="D122" s="251"/>
      <c r="E122" s="251"/>
      <c r="F122" s="252"/>
    </row>
    <row r="123" spans="1:6" ht="15.75" customHeight="1" x14ac:dyDescent="0.35">
      <c r="A123" s="280"/>
      <c r="B123" s="276"/>
      <c r="C123" s="277"/>
      <c r="D123" s="277"/>
      <c r="E123" s="277"/>
      <c r="F123" s="278"/>
    </row>
    <row r="124" spans="1:6" ht="15.75" customHeight="1" x14ac:dyDescent="0.35">
      <c r="A124" s="280"/>
      <c r="B124" s="276"/>
      <c r="C124" s="277"/>
      <c r="D124" s="277"/>
      <c r="E124" s="277"/>
      <c r="F124" s="278"/>
    </row>
    <row r="125" spans="1:6" ht="15.75" customHeight="1" x14ac:dyDescent="0.35">
      <c r="A125" s="281"/>
      <c r="B125" s="253"/>
      <c r="C125" s="254"/>
      <c r="D125" s="254"/>
      <c r="E125" s="254"/>
      <c r="F125" s="255"/>
    </row>
    <row r="126" spans="1:6" ht="15.75" customHeight="1" x14ac:dyDescent="0.35">
      <c r="A126" s="206">
        <v>2.83</v>
      </c>
      <c r="B126" s="273" t="s">
        <v>335</v>
      </c>
      <c r="C126" s="274"/>
      <c r="D126" s="274"/>
      <c r="E126" s="274"/>
      <c r="F126" s="275"/>
    </row>
    <row r="127" spans="1:6" x14ac:dyDescent="0.35">
      <c r="A127" s="37">
        <v>2.86</v>
      </c>
      <c r="B127" s="256" t="s">
        <v>218</v>
      </c>
      <c r="C127" s="257"/>
      <c r="D127" s="257"/>
      <c r="E127" s="257"/>
      <c r="F127" s="258"/>
    </row>
    <row r="128" spans="1:6" x14ac:dyDescent="0.35">
      <c r="A128" s="37">
        <v>2.87</v>
      </c>
      <c r="B128" s="256" t="s">
        <v>219</v>
      </c>
      <c r="C128" s="257"/>
      <c r="D128" s="257"/>
      <c r="E128" s="257"/>
      <c r="F128" s="258"/>
    </row>
    <row r="129" spans="1:6" x14ac:dyDescent="0.35">
      <c r="A129" s="37">
        <v>2.88</v>
      </c>
      <c r="B129" s="256" t="s">
        <v>221</v>
      </c>
      <c r="C129" s="257"/>
      <c r="D129" s="257"/>
      <c r="E129" s="257"/>
      <c r="F129" s="258"/>
    </row>
    <row r="130" spans="1:6" x14ac:dyDescent="0.35">
      <c r="A130" s="37">
        <v>2.91</v>
      </c>
      <c r="B130" s="256" t="s">
        <v>230</v>
      </c>
      <c r="C130" s="257"/>
      <c r="D130" s="257"/>
      <c r="E130" s="257"/>
      <c r="F130" s="258"/>
    </row>
    <row r="131" spans="1:6" ht="15.75" customHeight="1" x14ac:dyDescent="0.35">
      <c r="A131" s="259">
        <v>2.95</v>
      </c>
      <c r="B131" s="250" t="s">
        <v>222</v>
      </c>
      <c r="C131" s="251"/>
      <c r="D131" s="251"/>
      <c r="E131" s="251"/>
      <c r="F131" s="252"/>
    </row>
    <row r="132" spans="1:6" s="1" customFormat="1" ht="15" customHeight="1" x14ac:dyDescent="0.35">
      <c r="A132" s="259"/>
      <c r="B132" s="253"/>
      <c r="C132" s="254"/>
      <c r="D132" s="254"/>
      <c r="E132" s="254"/>
      <c r="F132" s="255"/>
    </row>
    <row r="133" spans="1:6" s="1" customFormat="1" x14ac:dyDescent="0.35">
      <c r="D133" s="20"/>
      <c r="F133" s="14"/>
    </row>
  </sheetData>
  <mergeCells count="29">
    <mergeCell ref="B126:F126"/>
    <mergeCell ref="B122:F125"/>
    <mergeCell ref="A122:A125"/>
    <mergeCell ref="A8:C8"/>
    <mergeCell ref="B121:F121"/>
    <mergeCell ref="B120:F120"/>
    <mergeCell ref="B116:F116"/>
    <mergeCell ref="A45:D45"/>
    <mergeCell ref="A131:A132"/>
    <mergeCell ref="B113:F113"/>
    <mergeCell ref="B115:F115"/>
    <mergeCell ref="B119:F119"/>
    <mergeCell ref="A17:A18"/>
    <mergeCell ref="B17:B18"/>
    <mergeCell ref="C17:C18"/>
    <mergeCell ref="A26:C26"/>
    <mergeCell ref="B114:F114"/>
    <mergeCell ref="B109:F109"/>
    <mergeCell ref="B108:F108"/>
    <mergeCell ref="B110:F110"/>
    <mergeCell ref="B111:F111"/>
    <mergeCell ref="B112:F112"/>
    <mergeCell ref="B117:F117"/>
    <mergeCell ref="B118:F118"/>
    <mergeCell ref="B131:F132"/>
    <mergeCell ref="B130:F130"/>
    <mergeCell ref="B129:F129"/>
    <mergeCell ref="B128:F128"/>
    <mergeCell ref="B127:F127"/>
  </mergeCells>
  <pageMargins left="0.23622047244094491" right="0.23622047244094491" top="0.19685039370078741" bottom="0.15748031496062992" header="0.11811023622047245" footer="0.11811023622047245"/>
  <pageSetup paperSize="8" scale="5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General Information</vt:lpstr>
      <vt:lpstr>LIST</vt:lpstr>
      <vt:lpstr>2.1A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Post meeting with EC LS</dc:creator>
  <cp:lastModifiedBy>Siobhan Benrejdal</cp:lastModifiedBy>
  <cp:lastPrinted>2020-05-02T12:39:40Z</cp:lastPrinted>
  <dcterms:created xsi:type="dcterms:W3CDTF">2016-05-29T14:09:54Z</dcterms:created>
  <dcterms:modified xsi:type="dcterms:W3CDTF">2021-11-17T16:02:59Z</dcterms:modified>
</cp:coreProperties>
</file>